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nicorporation-my.sharepoint.com/personal/tosis_hearthnhome_com/Documents/1.0 Hockey Manager/"/>
    </mc:Choice>
  </mc:AlternateContent>
  <xr:revisionPtr revIDLastSave="12" documentId="8_{06CCB02C-A4D9-4AB0-968B-27EB5A44D810}" xr6:coauthVersionLast="47" xr6:coauthVersionMax="47" xr10:uidLastSave="{29F9B223-516C-4F47-A857-7158E2F43DE8}"/>
  <bookViews>
    <workbookView xWindow="-120" yWindow="-120" windowWidth="29040" windowHeight="15840" activeTab="1" xr2:uid="{237BB824-2520-4240-BF4B-3B7E37D93C70}"/>
  </bookViews>
  <sheets>
    <sheet name="Squirt C" sheetId="5" r:id="rId1"/>
    <sheet name="Squirt B" sheetId="4" r:id="rId2"/>
    <sheet name="PeeWee C" sheetId="3" r:id="rId3"/>
    <sheet name="PeeWee B" sheetId="2" r:id="rId4"/>
    <sheet name="Bantam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" l="1"/>
  <c r="G17" i="2"/>
  <c r="G16" i="2"/>
  <c r="C16" i="2" s="1"/>
  <c r="D16" i="2" s="1"/>
  <c r="G15" i="2"/>
  <c r="G14" i="2"/>
  <c r="G13" i="2"/>
  <c r="G12" i="2"/>
  <c r="G11" i="2"/>
  <c r="C11" i="2" s="1"/>
  <c r="D11" i="2" s="1"/>
  <c r="G10" i="2"/>
  <c r="C10" i="2" s="1"/>
  <c r="D10" i="2" s="1"/>
  <c r="G9" i="2"/>
  <c r="G8" i="2"/>
  <c r="G7" i="2"/>
  <c r="D7" i="2" s="1"/>
  <c r="G6" i="2"/>
  <c r="G19" i="2" s="1"/>
  <c r="E19" i="1"/>
  <c r="G17" i="1"/>
  <c r="G16" i="1"/>
  <c r="G15" i="1"/>
  <c r="G14" i="1"/>
  <c r="G13" i="1"/>
  <c r="G12" i="1"/>
  <c r="G11" i="1"/>
  <c r="G10" i="1"/>
  <c r="G9" i="1"/>
  <c r="G8" i="1"/>
  <c r="G7" i="1"/>
  <c r="G6" i="1"/>
  <c r="C8" i="2"/>
  <c r="D8" i="2" s="1"/>
  <c r="E19" i="3"/>
  <c r="G17" i="3"/>
  <c r="G16" i="3"/>
  <c r="C16" i="3" s="1"/>
  <c r="D16" i="3" s="1"/>
  <c r="G15" i="3"/>
  <c r="G14" i="3"/>
  <c r="G13" i="3"/>
  <c r="C13" i="3" s="1"/>
  <c r="D13" i="3" s="1"/>
  <c r="G12" i="3"/>
  <c r="G11" i="3"/>
  <c r="C11" i="3" s="1"/>
  <c r="D11" i="3" s="1"/>
  <c r="G10" i="3"/>
  <c r="C10" i="3" s="1"/>
  <c r="D10" i="3" s="1"/>
  <c r="G9" i="3"/>
  <c r="G8" i="3"/>
  <c r="C8" i="3" s="1"/>
  <c r="D8" i="3" s="1"/>
  <c r="G7" i="3"/>
  <c r="D7" i="3" s="1"/>
  <c r="G6" i="3"/>
  <c r="G19" i="3" s="1"/>
  <c r="E19" i="4"/>
  <c r="G17" i="4"/>
  <c r="G16" i="4"/>
  <c r="G15" i="4"/>
  <c r="G14" i="4"/>
  <c r="G13" i="4"/>
  <c r="G12" i="4"/>
  <c r="G11" i="4"/>
  <c r="G10" i="4"/>
  <c r="G9" i="4"/>
  <c r="G8" i="4"/>
  <c r="G7" i="4"/>
  <c r="D7" i="4" s="1"/>
  <c r="G6" i="4"/>
  <c r="G19" i="4" s="1"/>
  <c r="G16" i="5"/>
  <c r="C16" i="5" s="1"/>
  <c r="D16" i="5" s="1"/>
  <c r="G17" i="5"/>
  <c r="G15" i="5"/>
  <c r="G13" i="5"/>
  <c r="C13" i="5" s="1"/>
  <c r="D13" i="5" s="1"/>
  <c r="G14" i="5"/>
  <c r="C14" i="5" s="1"/>
  <c r="D14" i="5" s="1"/>
  <c r="G10" i="5"/>
  <c r="C10" i="5" s="1"/>
  <c r="D10" i="5" s="1"/>
  <c r="G11" i="5"/>
  <c r="G7" i="5"/>
  <c r="D7" i="5" s="1"/>
  <c r="G8" i="5"/>
  <c r="C8" i="5" s="1"/>
  <c r="D8" i="5" s="1"/>
  <c r="G12" i="5"/>
  <c r="G9" i="5"/>
  <c r="G6" i="5"/>
  <c r="E19" i="5"/>
  <c r="D17" i="5"/>
  <c r="D15" i="5"/>
  <c r="D12" i="5"/>
  <c r="C11" i="5"/>
  <c r="D11" i="5" s="1"/>
  <c r="D9" i="5"/>
  <c r="D6" i="5"/>
  <c r="D17" i="4"/>
  <c r="C16" i="4"/>
  <c r="D16" i="4" s="1"/>
  <c r="D15" i="4"/>
  <c r="D14" i="4"/>
  <c r="D13" i="4"/>
  <c r="D12" i="4"/>
  <c r="C11" i="4"/>
  <c r="D11" i="4" s="1"/>
  <c r="C10" i="4"/>
  <c r="D10" i="4" s="1"/>
  <c r="D9" i="4"/>
  <c r="C8" i="4"/>
  <c r="D8" i="4" s="1"/>
  <c r="D6" i="4"/>
  <c r="D17" i="3"/>
  <c r="D15" i="3"/>
  <c r="C14" i="3"/>
  <c r="D14" i="3" s="1"/>
  <c r="D12" i="3"/>
  <c r="D9" i="3"/>
  <c r="D6" i="3"/>
  <c r="D17" i="2"/>
  <c r="D15" i="2"/>
  <c r="C14" i="2"/>
  <c r="D14" i="2" s="1"/>
  <c r="C13" i="2"/>
  <c r="D13" i="2" s="1"/>
  <c r="D12" i="2"/>
  <c r="D9" i="2"/>
  <c r="D6" i="2"/>
  <c r="G19" i="1" l="1"/>
  <c r="G19" i="5"/>
  <c r="D19" i="4"/>
  <c r="D21" i="4" s="1"/>
  <c r="D19" i="5"/>
  <c r="D21" i="5" s="1"/>
  <c r="D19" i="3"/>
  <c r="D21" i="3" s="1"/>
  <c r="D19" i="2"/>
  <c r="D21" i="2" s="1"/>
  <c r="C10" i="1"/>
  <c r="C11" i="1"/>
  <c r="C13" i="1"/>
  <c r="C14" i="1"/>
  <c r="C16" i="1"/>
  <c r="C8" i="1"/>
  <c r="D16" i="1" l="1"/>
  <c r="D17" i="1"/>
  <c r="D15" i="1"/>
  <c r="D13" i="1"/>
  <c r="D14" i="1"/>
  <c r="D12" i="1"/>
  <c r="D11" i="1"/>
  <c r="D9" i="1"/>
  <c r="D10" i="1"/>
  <c r="D7" i="1"/>
  <c r="D8" i="1"/>
  <c r="D6" i="1"/>
  <c r="D19" i="1" l="1"/>
  <c r="D21" i="1" s="1"/>
</calcChain>
</file>

<file path=xl/sharedStrings.xml><?xml version="1.0" encoding="utf-8"?>
<sst xmlns="http://schemas.openxmlformats.org/spreadsheetml/2006/main" count="115" uniqueCount="19">
  <si>
    <t xml:space="preserve">Ice Cost </t>
  </si>
  <si>
    <t>number of events</t>
  </si>
  <si>
    <t>Event Type</t>
  </si>
  <si>
    <t>Game</t>
  </si>
  <si>
    <t>Solo Practice</t>
  </si>
  <si>
    <t>Combined Pactice</t>
  </si>
  <si>
    <t>Cost</t>
  </si>
  <si>
    <t>Total Cost</t>
  </si>
  <si>
    <t>Split Practice(half shared half solo)</t>
  </si>
  <si>
    <t>Length of event (Hour)</t>
  </si>
  <si>
    <t>Team</t>
  </si>
  <si>
    <t>Remaining Budget</t>
  </si>
  <si>
    <t>Squirt C</t>
  </si>
  <si>
    <t>Squirt B</t>
  </si>
  <si>
    <t>PeeWee C</t>
  </si>
  <si>
    <t>PeeWee B</t>
  </si>
  <si>
    <t>Bantam</t>
  </si>
  <si>
    <t>Budgeted # of events</t>
  </si>
  <si>
    <t>Budgeted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</si>
</sst>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3" xfId="0" applyNumberFormat="1" applyBorder="1" applyAlignment="1">
      <alignment horizontal="center"/>
    </xf>
    <xf numFmtId="44" fontId="0" fillId="0" borderId="4" xfId="1" applyFont="1" applyBorder="1"/>
    <xf numFmtId="0" fontId="0" fillId="0" borderId="5" xfId="0" applyBorder="1"/>
    <xf numFmtId="44" fontId="0" fillId="0" borderId="6" xfId="1" applyFont="1" applyBorder="1"/>
    <xf numFmtId="0" fontId="0" fillId="0" borderId="7" xfId="0" applyBorder="1"/>
    <xf numFmtId="2" fontId="0" fillId="0" borderId="8" xfId="0" applyNumberFormat="1" applyBorder="1" applyAlignment="1">
      <alignment horizontal="center"/>
    </xf>
    <xf numFmtId="44" fontId="0" fillId="0" borderId="9" xfId="1" applyFont="1" applyBorder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44" fontId="0" fillId="0" borderId="1" xfId="1" applyFont="1" applyBorder="1"/>
    <xf numFmtId="0" fontId="0" fillId="0" borderId="13" xfId="0" applyBorder="1" applyAlignment="1">
      <alignment horizontal="center"/>
    </xf>
    <xf numFmtId="44" fontId="0" fillId="0" borderId="13" xfId="1" applyFont="1" applyBorder="1"/>
    <xf numFmtId="0" fontId="0" fillId="0" borderId="8" xfId="0" applyBorder="1" applyAlignment="1">
      <alignment horizontal="center"/>
    </xf>
    <xf numFmtId="44" fontId="0" fillId="0" borderId="8" xfId="1" applyFont="1" applyBorder="1"/>
    <xf numFmtId="0" fontId="0" fillId="0" borderId="8" xfId="0" applyBorder="1" applyAlignment="1">
      <alignment horizontal="center" wrapText="1"/>
    </xf>
    <xf numFmtId="0" fontId="0" fillId="2" borderId="0" xfId="0" applyFill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50333-0E66-48CE-B401-191ABD33E8D2}">
  <dimension ref="A1:G21"/>
  <sheetViews>
    <sheetView workbookViewId="0">
      <selection activeCell="F17" activeCellId="4" sqref="F5:G5 F8:G8 F11:G11 F14:G14 F17:G17"/>
    </sheetView>
  </sheetViews>
  <sheetFormatPr defaultRowHeight="15" x14ac:dyDescent="0.25"/>
  <cols>
    <col min="1" max="1" width="32.5703125" customWidth="1"/>
    <col min="2" max="3" width="9.140625" style="2"/>
    <col min="4" max="4" width="12.7109375" customWidth="1"/>
    <col min="5" max="5" width="2.42578125" customWidth="1"/>
    <col min="6" max="6" width="9.42578125" customWidth="1"/>
    <col min="7" max="7" width="12.7109375" customWidth="1"/>
  </cols>
  <sheetData>
    <row r="1" spans="1:7" x14ac:dyDescent="0.25">
      <c r="A1" s="16" t="s">
        <v>10</v>
      </c>
      <c r="B1" s="29" t="s">
        <v>12</v>
      </c>
      <c r="C1" s="29"/>
    </row>
    <row r="3" spans="1:7" x14ac:dyDescent="0.25">
      <c r="A3" s="16" t="s">
        <v>0</v>
      </c>
      <c r="B3" s="2">
        <v>170</v>
      </c>
    </row>
    <row r="4" spans="1:7" ht="15.75" thickBot="1" x14ac:dyDescent="0.3"/>
    <row r="5" spans="1:7" s="1" customFormat="1" ht="45.75" thickBot="1" x14ac:dyDescent="0.3">
      <c r="A5" s="17" t="s">
        <v>2</v>
      </c>
      <c r="B5" s="18" t="s">
        <v>9</v>
      </c>
      <c r="C5" s="18" t="s">
        <v>1</v>
      </c>
      <c r="D5" s="19" t="s">
        <v>6</v>
      </c>
      <c r="F5" s="28" t="s">
        <v>17</v>
      </c>
      <c r="G5" s="28" t="s">
        <v>18</v>
      </c>
    </row>
    <row r="6" spans="1:7" x14ac:dyDescent="0.25">
      <c r="A6" s="5" t="s">
        <v>3</v>
      </c>
      <c r="B6" s="6">
        <v>1</v>
      </c>
      <c r="C6" s="13">
        <v>0</v>
      </c>
      <c r="D6" s="7">
        <f t="shared" ref="D6:D11" si="0">B6*$B$3*C6</f>
        <v>0</v>
      </c>
      <c r="F6" s="24">
        <v>18</v>
      </c>
      <c r="G6" s="25">
        <f>B6*$B$3*F6</f>
        <v>3060</v>
      </c>
    </row>
    <row r="7" spans="1:7" x14ac:dyDescent="0.25">
      <c r="A7" s="8" t="s">
        <v>3</v>
      </c>
      <c r="B7" s="4">
        <v>1.25</v>
      </c>
      <c r="C7" s="20">
        <v>0</v>
      </c>
      <c r="D7" s="9">
        <f t="shared" si="0"/>
        <v>0</v>
      </c>
      <c r="F7" s="22"/>
      <c r="G7" s="23">
        <f t="shared" ref="G7:G8" si="1">B7*$B$3*F7</f>
        <v>0</v>
      </c>
    </row>
    <row r="8" spans="1:7" ht="15.75" thickBot="1" x14ac:dyDescent="0.3">
      <c r="A8" s="10" t="s">
        <v>3</v>
      </c>
      <c r="B8" s="11">
        <v>1.5</v>
      </c>
      <c r="C8" s="20">
        <f t="shared" ref="C8:C16" si="2">SUM(F8:AH8)</f>
        <v>0</v>
      </c>
      <c r="D8" s="12">
        <f t="shared" si="0"/>
        <v>0</v>
      </c>
      <c r="F8" s="26"/>
      <c r="G8" s="27">
        <f t="shared" si="1"/>
        <v>0</v>
      </c>
    </row>
    <row r="9" spans="1:7" x14ac:dyDescent="0.25">
      <c r="A9" s="5" t="s">
        <v>4</v>
      </c>
      <c r="B9" s="6">
        <v>1</v>
      </c>
      <c r="C9" s="13">
        <v>0</v>
      </c>
      <c r="D9" s="7">
        <f t="shared" si="0"/>
        <v>0</v>
      </c>
      <c r="F9" s="24">
        <v>10</v>
      </c>
      <c r="G9" s="25">
        <f>B9*$B$3*F9</f>
        <v>1700</v>
      </c>
    </row>
    <row r="10" spans="1:7" x14ac:dyDescent="0.25">
      <c r="A10" s="8" t="s">
        <v>4</v>
      </c>
      <c r="B10" s="4">
        <v>1.25</v>
      </c>
      <c r="C10" s="14">
        <f t="shared" si="2"/>
        <v>0</v>
      </c>
      <c r="D10" s="9">
        <f t="shared" si="0"/>
        <v>0</v>
      </c>
      <c r="F10" s="22"/>
      <c r="G10" s="23">
        <f t="shared" ref="G10:G11" si="3">B10*$B$3*F10</f>
        <v>0</v>
      </c>
    </row>
    <row r="11" spans="1:7" ht="15.75" thickBot="1" x14ac:dyDescent="0.3">
      <c r="A11" s="10" t="s">
        <v>4</v>
      </c>
      <c r="B11" s="11">
        <v>1.5</v>
      </c>
      <c r="C11" s="20">
        <f t="shared" si="2"/>
        <v>0</v>
      </c>
      <c r="D11" s="12">
        <f t="shared" si="0"/>
        <v>0</v>
      </c>
      <c r="F11" s="26"/>
      <c r="G11" s="27">
        <f t="shared" si="3"/>
        <v>0</v>
      </c>
    </row>
    <row r="12" spans="1:7" x14ac:dyDescent="0.25">
      <c r="A12" s="5" t="s">
        <v>5</v>
      </c>
      <c r="B12" s="6">
        <v>1</v>
      </c>
      <c r="C12" s="13">
        <v>0</v>
      </c>
      <c r="D12" s="7">
        <f>B12*$B$3*C12*0.5</f>
        <v>0</v>
      </c>
      <c r="F12" s="24">
        <v>45</v>
      </c>
      <c r="G12" s="25">
        <f>B12*$B$3*F12*0.5</f>
        <v>3825</v>
      </c>
    </row>
    <row r="13" spans="1:7" x14ac:dyDescent="0.25">
      <c r="A13" s="8" t="s">
        <v>5</v>
      </c>
      <c r="B13" s="4">
        <v>1.25</v>
      </c>
      <c r="C13" s="14">
        <f t="shared" si="2"/>
        <v>0</v>
      </c>
      <c r="D13" s="9">
        <f>B13*$B$3*C13*0.5</f>
        <v>0</v>
      </c>
      <c r="F13" s="22"/>
      <c r="G13" s="23">
        <f t="shared" ref="G13:G14" si="4">B13*$B$3*F13*0.5</f>
        <v>0</v>
      </c>
    </row>
    <row r="14" spans="1:7" ht="15.75" thickBot="1" x14ac:dyDescent="0.3">
      <c r="A14" s="10" t="s">
        <v>5</v>
      </c>
      <c r="B14" s="11">
        <v>1.5</v>
      </c>
      <c r="C14" s="20">
        <f t="shared" si="2"/>
        <v>0</v>
      </c>
      <c r="D14" s="12">
        <f>B14*$B$3*C14*0.5</f>
        <v>0</v>
      </c>
      <c r="F14" s="26"/>
      <c r="G14" s="27">
        <f t="shared" si="4"/>
        <v>0</v>
      </c>
    </row>
    <row r="15" spans="1:7" x14ac:dyDescent="0.25">
      <c r="A15" s="5" t="s">
        <v>8</v>
      </c>
      <c r="B15" s="6">
        <v>1</v>
      </c>
      <c r="C15" s="13">
        <v>0</v>
      </c>
      <c r="D15" s="7">
        <f>B15*$B$3*C15*0.75</f>
        <v>0</v>
      </c>
      <c r="F15" s="24"/>
      <c r="G15" s="25">
        <f>B15*$B$3*F15*0.75</f>
        <v>0</v>
      </c>
    </row>
    <row r="16" spans="1:7" x14ac:dyDescent="0.25">
      <c r="A16" s="8" t="s">
        <v>8</v>
      </c>
      <c r="B16" s="4">
        <v>1.25</v>
      </c>
      <c r="C16" s="14">
        <f t="shared" si="2"/>
        <v>0</v>
      </c>
      <c r="D16" s="9">
        <f t="shared" ref="D16:D17" si="5">B16*$B$3*C16*0.75</f>
        <v>0</v>
      </c>
      <c r="F16" s="22"/>
      <c r="G16" s="23">
        <f t="shared" ref="G16:G17" si="6">B16*$B$3*F16*0.75</f>
        <v>0</v>
      </c>
    </row>
    <row r="17" spans="1:7" ht="15.75" thickBot="1" x14ac:dyDescent="0.3">
      <c r="A17" s="10" t="s">
        <v>8</v>
      </c>
      <c r="B17" s="11">
        <v>1.5</v>
      </c>
      <c r="C17" s="15">
        <v>0</v>
      </c>
      <c r="D17" s="12">
        <f t="shared" si="5"/>
        <v>0</v>
      </c>
      <c r="F17" s="26"/>
      <c r="G17" s="27">
        <f t="shared" si="6"/>
        <v>0</v>
      </c>
    </row>
    <row r="19" spans="1:7" x14ac:dyDescent="0.25">
      <c r="A19" t="s">
        <v>7</v>
      </c>
      <c r="D19" s="3">
        <f>SUM(D6:D17)</f>
        <v>0</v>
      </c>
      <c r="E19" s="3">
        <f>SUM(E6:E17)</f>
        <v>0</v>
      </c>
      <c r="F19" s="3"/>
      <c r="G19" s="3">
        <f>SUM(G6:G17)</f>
        <v>8585</v>
      </c>
    </row>
    <row r="21" spans="1:7" x14ac:dyDescent="0.25">
      <c r="A21" t="s">
        <v>11</v>
      </c>
      <c r="D21" s="3">
        <f>G19-D19</f>
        <v>8585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F9182-C15A-42CB-939E-037ED383545C}">
  <dimension ref="A1:G21"/>
  <sheetViews>
    <sheetView tabSelected="1" workbookViewId="0">
      <selection activeCell="M22" sqref="M22"/>
    </sheetView>
  </sheetViews>
  <sheetFormatPr defaultRowHeight="15" x14ac:dyDescent="0.25"/>
  <cols>
    <col min="1" max="1" width="32.5703125" customWidth="1"/>
    <col min="2" max="3" width="9.140625" style="2"/>
    <col min="4" max="4" width="12.7109375" customWidth="1"/>
    <col min="5" max="5" width="2.42578125" customWidth="1"/>
    <col min="6" max="6" width="9.42578125" customWidth="1"/>
    <col min="7" max="7" width="12.7109375" customWidth="1"/>
  </cols>
  <sheetData>
    <row r="1" spans="1:7" x14ac:dyDescent="0.25">
      <c r="A1" s="16" t="s">
        <v>10</v>
      </c>
      <c r="B1" s="29" t="s">
        <v>13</v>
      </c>
      <c r="C1" s="29"/>
    </row>
    <row r="3" spans="1:7" x14ac:dyDescent="0.25">
      <c r="A3" s="16" t="s">
        <v>0</v>
      </c>
      <c r="B3" s="2">
        <v>170</v>
      </c>
    </row>
    <row r="4" spans="1:7" ht="15.75" thickBot="1" x14ac:dyDescent="0.3"/>
    <row r="5" spans="1:7" s="1" customFormat="1" ht="45.75" thickBot="1" x14ac:dyDescent="0.3">
      <c r="A5" s="17" t="s">
        <v>2</v>
      </c>
      <c r="B5" s="18" t="s">
        <v>9</v>
      </c>
      <c r="C5" s="18" t="s">
        <v>1</v>
      </c>
      <c r="D5" s="19" t="s">
        <v>6</v>
      </c>
      <c r="F5" s="21" t="s">
        <v>17</v>
      </c>
      <c r="G5" s="21" t="s">
        <v>18</v>
      </c>
    </row>
    <row r="6" spans="1:7" x14ac:dyDescent="0.25">
      <c r="A6" s="5" t="s">
        <v>3</v>
      </c>
      <c r="B6" s="6">
        <v>1</v>
      </c>
      <c r="C6" s="13">
        <v>12</v>
      </c>
      <c r="D6" s="7">
        <f t="shared" ref="D6:D11" si="0">B6*$B$3*C6</f>
        <v>2040</v>
      </c>
      <c r="F6" s="22">
        <v>18</v>
      </c>
      <c r="G6" s="23">
        <f>B6*$B$3*F6</f>
        <v>3060</v>
      </c>
    </row>
    <row r="7" spans="1:7" x14ac:dyDescent="0.25">
      <c r="A7" s="8" t="s">
        <v>3</v>
      </c>
      <c r="B7" s="4">
        <v>1.25</v>
      </c>
      <c r="C7" s="20">
        <v>1</v>
      </c>
      <c r="D7" s="9">
        <f t="shared" si="0"/>
        <v>212.5</v>
      </c>
      <c r="F7" s="22"/>
      <c r="G7" s="23">
        <f t="shared" ref="G7:G8" si="1">B7*$B$3*F7</f>
        <v>0</v>
      </c>
    </row>
    <row r="8" spans="1:7" ht="15.75" thickBot="1" x14ac:dyDescent="0.3">
      <c r="A8" s="10" t="s">
        <v>3</v>
      </c>
      <c r="B8" s="11">
        <v>1.5</v>
      </c>
      <c r="C8" s="20">
        <f t="shared" ref="C8:C16" si="2">SUM(F8:AH8)</f>
        <v>0</v>
      </c>
      <c r="D8" s="12">
        <f t="shared" si="0"/>
        <v>0</v>
      </c>
      <c r="F8" s="22"/>
      <c r="G8" s="23">
        <f t="shared" si="1"/>
        <v>0</v>
      </c>
    </row>
    <row r="9" spans="1:7" x14ac:dyDescent="0.25">
      <c r="A9" s="5" t="s">
        <v>4</v>
      </c>
      <c r="B9" s="6">
        <v>1</v>
      </c>
      <c r="C9" s="13">
        <v>1</v>
      </c>
      <c r="D9" s="7">
        <f t="shared" si="0"/>
        <v>170</v>
      </c>
      <c r="F9" s="22">
        <v>10</v>
      </c>
      <c r="G9" s="23">
        <f>B9*$B$3*F9</f>
        <v>1700</v>
      </c>
    </row>
    <row r="10" spans="1:7" x14ac:dyDescent="0.25">
      <c r="A10" s="8" t="s">
        <v>4</v>
      </c>
      <c r="B10" s="4">
        <v>1.25</v>
      </c>
      <c r="C10" s="14">
        <f t="shared" si="2"/>
        <v>0</v>
      </c>
      <c r="D10" s="9">
        <f t="shared" si="0"/>
        <v>0</v>
      </c>
      <c r="F10" s="22"/>
      <c r="G10" s="23">
        <f t="shared" ref="G10:G11" si="3">B10*$B$3*F10</f>
        <v>0</v>
      </c>
    </row>
    <row r="11" spans="1:7" ht="15.75" thickBot="1" x14ac:dyDescent="0.3">
      <c r="A11" s="10" t="s">
        <v>4</v>
      </c>
      <c r="B11" s="11">
        <v>1.5</v>
      </c>
      <c r="C11" s="20">
        <f t="shared" si="2"/>
        <v>0</v>
      </c>
      <c r="D11" s="12">
        <f t="shared" si="0"/>
        <v>0</v>
      </c>
      <c r="F11" s="22"/>
      <c r="G11" s="23">
        <f t="shared" si="3"/>
        <v>0</v>
      </c>
    </row>
    <row r="12" spans="1:7" x14ac:dyDescent="0.25">
      <c r="A12" s="5" t="s">
        <v>5</v>
      </c>
      <c r="B12" s="6">
        <v>1</v>
      </c>
      <c r="C12" s="13">
        <v>34</v>
      </c>
      <c r="D12" s="7">
        <f>B12*$B$3*C12*0.5</f>
        <v>2890</v>
      </c>
      <c r="F12" s="22">
        <v>45</v>
      </c>
      <c r="G12" s="23">
        <f>B12*$B$3*F12*0.5</f>
        <v>3825</v>
      </c>
    </row>
    <row r="13" spans="1:7" x14ac:dyDescent="0.25">
      <c r="A13" s="8" t="s">
        <v>5</v>
      </c>
      <c r="B13" s="4">
        <v>1.25</v>
      </c>
      <c r="C13" s="14">
        <v>15</v>
      </c>
      <c r="D13" s="9">
        <f>B13*$B$3*C13*0.5</f>
        <v>1593.75</v>
      </c>
      <c r="F13" s="22"/>
      <c r="G13" s="23">
        <f t="shared" ref="G13:G14" si="4">B13*$B$3*F13*0.5</f>
        <v>0</v>
      </c>
    </row>
    <row r="14" spans="1:7" ht="15.75" thickBot="1" x14ac:dyDescent="0.3">
      <c r="A14" s="10" t="s">
        <v>5</v>
      </c>
      <c r="B14" s="11">
        <v>1.5</v>
      </c>
      <c r="C14" s="20">
        <v>1</v>
      </c>
      <c r="D14" s="12">
        <f>B14*$B$3*C14*0.5</f>
        <v>127.5</v>
      </c>
      <c r="F14" s="22"/>
      <c r="G14" s="23">
        <f t="shared" si="4"/>
        <v>0</v>
      </c>
    </row>
    <row r="15" spans="1:7" x14ac:dyDescent="0.25">
      <c r="A15" s="5" t="s">
        <v>8</v>
      </c>
      <c r="B15" s="6">
        <v>1</v>
      </c>
      <c r="C15" s="13">
        <v>0</v>
      </c>
      <c r="D15" s="7">
        <f>B15*$B$3*C15*0.75</f>
        <v>0</v>
      </c>
      <c r="F15" s="22"/>
      <c r="G15" s="23">
        <f>B15*$B$3*F15*0.75</f>
        <v>0</v>
      </c>
    </row>
    <row r="16" spans="1:7" x14ac:dyDescent="0.25">
      <c r="A16" s="8" t="s">
        <v>8</v>
      </c>
      <c r="B16" s="4">
        <v>1.25</v>
      </c>
      <c r="C16" s="14">
        <f t="shared" si="2"/>
        <v>0</v>
      </c>
      <c r="D16" s="9">
        <f t="shared" ref="D16:D17" si="5">B16*$B$3*C16*0.75</f>
        <v>0</v>
      </c>
      <c r="F16" s="22"/>
      <c r="G16" s="23">
        <f t="shared" ref="G16:G17" si="6">B16*$B$3*F16*0.75</f>
        <v>0</v>
      </c>
    </row>
    <row r="17" spans="1:7" ht="15.75" thickBot="1" x14ac:dyDescent="0.3">
      <c r="A17" s="10" t="s">
        <v>8</v>
      </c>
      <c r="B17" s="11">
        <v>1.5</v>
      </c>
      <c r="C17" s="15">
        <v>0</v>
      </c>
      <c r="D17" s="12">
        <f t="shared" si="5"/>
        <v>0</v>
      </c>
      <c r="F17" s="22"/>
      <c r="G17" s="23">
        <f t="shared" si="6"/>
        <v>0</v>
      </c>
    </row>
    <row r="19" spans="1:7" x14ac:dyDescent="0.25">
      <c r="A19" t="s">
        <v>7</v>
      </c>
      <c r="D19" s="3">
        <f>SUM(D6:D17)</f>
        <v>7033.75</v>
      </c>
      <c r="E19" s="3">
        <f>SUM(E6:E17)</f>
        <v>0</v>
      </c>
      <c r="F19" s="3"/>
      <c r="G19" s="3">
        <f>SUM(G6:G17)</f>
        <v>8585</v>
      </c>
    </row>
    <row r="21" spans="1:7" x14ac:dyDescent="0.25">
      <c r="A21" t="s">
        <v>11</v>
      </c>
      <c r="D21" s="3">
        <f>G19-D19</f>
        <v>1551.25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0429E-3C7E-4D05-B9C2-0DD1D0BE1CBA}">
  <dimension ref="A1:G21"/>
  <sheetViews>
    <sheetView workbookViewId="0">
      <selection activeCell="K21" sqref="K21"/>
    </sheetView>
  </sheetViews>
  <sheetFormatPr defaultRowHeight="15" x14ac:dyDescent="0.25"/>
  <cols>
    <col min="1" max="1" width="32.5703125" customWidth="1"/>
    <col min="2" max="3" width="9.140625" style="2"/>
    <col min="4" max="4" width="12.7109375" customWidth="1"/>
    <col min="5" max="5" width="2.42578125" customWidth="1"/>
    <col min="6" max="6" width="9.42578125" customWidth="1"/>
    <col min="7" max="7" width="12.7109375" customWidth="1"/>
  </cols>
  <sheetData>
    <row r="1" spans="1:7" x14ac:dyDescent="0.25">
      <c r="A1" s="16" t="s">
        <v>10</v>
      </c>
      <c r="B1" s="29" t="s">
        <v>14</v>
      </c>
      <c r="C1" s="29"/>
    </row>
    <row r="3" spans="1:7" x14ac:dyDescent="0.25">
      <c r="A3" s="16" t="s">
        <v>0</v>
      </c>
      <c r="B3" s="2">
        <v>170</v>
      </c>
    </row>
    <row r="4" spans="1:7" ht="15.75" thickBot="1" x14ac:dyDescent="0.3"/>
    <row r="5" spans="1:7" s="1" customFormat="1" ht="45.75" thickBot="1" x14ac:dyDescent="0.3">
      <c r="A5" s="17" t="s">
        <v>2</v>
      </c>
      <c r="B5" s="18" t="s">
        <v>9</v>
      </c>
      <c r="C5" s="18" t="s">
        <v>1</v>
      </c>
      <c r="D5" s="19" t="s">
        <v>6</v>
      </c>
      <c r="F5" s="28" t="s">
        <v>17</v>
      </c>
      <c r="G5" s="28" t="s">
        <v>18</v>
      </c>
    </row>
    <row r="6" spans="1:7" x14ac:dyDescent="0.25">
      <c r="A6" s="5" t="s">
        <v>3</v>
      </c>
      <c r="B6" s="6">
        <v>1</v>
      </c>
      <c r="C6" s="13">
        <v>0</v>
      </c>
      <c r="D6" s="7">
        <f t="shared" ref="D6:D11" si="0">B6*$B$3*C6</f>
        <v>0</v>
      </c>
      <c r="F6" s="24"/>
      <c r="G6" s="25">
        <f>B6*$B$3*F6</f>
        <v>0</v>
      </c>
    </row>
    <row r="7" spans="1:7" x14ac:dyDescent="0.25">
      <c r="A7" s="8" t="s">
        <v>3</v>
      </c>
      <c r="B7" s="4">
        <v>1.25</v>
      </c>
      <c r="C7" s="20">
        <v>0</v>
      </c>
      <c r="D7" s="9">
        <f t="shared" si="0"/>
        <v>0</v>
      </c>
      <c r="F7" s="22">
        <v>20</v>
      </c>
      <c r="G7" s="23">
        <f t="shared" ref="G7:G8" si="1">B7*$B$3*F7</f>
        <v>4250</v>
      </c>
    </row>
    <row r="8" spans="1:7" ht="15.75" thickBot="1" x14ac:dyDescent="0.3">
      <c r="A8" s="10" t="s">
        <v>3</v>
      </c>
      <c r="B8" s="11">
        <v>1.5</v>
      </c>
      <c r="C8" s="20">
        <f t="shared" ref="C8:C16" si="2">SUM(F8:AH8)</f>
        <v>0</v>
      </c>
      <c r="D8" s="12">
        <f t="shared" si="0"/>
        <v>0</v>
      </c>
      <c r="F8" s="26"/>
      <c r="G8" s="27">
        <f t="shared" si="1"/>
        <v>0</v>
      </c>
    </row>
    <row r="9" spans="1:7" x14ac:dyDescent="0.25">
      <c r="A9" s="5" t="s">
        <v>4</v>
      </c>
      <c r="B9" s="6">
        <v>1</v>
      </c>
      <c r="C9" s="13">
        <v>0</v>
      </c>
      <c r="D9" s="7">
        <f t="shared" si="0"/>
        <v>0</v>
      </c>
      <c r="F9" s="24">
        <v>15</v>
      </c>
      <c r="G9" s="25">
        <f>B9*$B$3*F9</f>
        <v>2550</v>
      </c>
    </row>
    <row r="10" spans="1:7" x14ac:dyDescent="0.25">
      <c r="A10" s="8" t="s">
        <v>4</v>
      </c>
      <c r="B10" s="4">
        <v>1.25</v>
      </c>
      <c r="C10" s="14">
        <f t="shared" si="2"/>
        <v>0</v>
      </c>
      <c r="D10" s="9">
        <f t="shared" si="0"/>
        <v>0</v>
      </c>
      <c r="F10" s="22"/>
      <c r="G10" s="23">
        <f t="shared" ref="G10:G11" si="3">B10*$B$3*F10</f>
        <v>0</v>
      </c>
    </row>
    <row r="11" spans="1:7" ht="15.75" thickBot="1" x14ac:dyDescent="0.3">
      <c r="A11" s="10" t="s">
        <v>4</v>
      </c>
      <c r="B11" s="11">
        <v>1.5</v>
      </c>
      <c r="C11" s="20">
        <f t="shared" si="2"/>
        <v>0</v>
      </c>
      <c r="D11" s="12">
        <f t="shared" si="0"/>
        <v>0</v>
      </c>
      <c r="F11" s="26"/>
      <c r="G11" s="27">
        <f t="shared" si="3"/>
        <v>0</v>
      </c>
    </row>
    <row r="12" spans="1:7" x14ac:dyDescent="0.25">
      <c r="A12" s="5" t="s">
        <v>5</v>
      </c>
      <c r="B12" s="6">
        <v>1</v>
      </c>
      <c r="C12" s="13">
        <v>0</v>
      </c>
      <c r="D12" s="7">
        <f>B12*$B$3*C12*0.5</f>
        <v>0</v>
      </c>
      <c r="F12" s="24">
        <v>45</v>
      </c>
      <c r="G12" s="25">
        <f>B12*$B$3*F12*0.5</f>
        <v>3825</v>
      </c>
    </row>
    <row r="13" spans="1:7" x14ac:dyDescent="0.25">
      <c r="A13" s="8" t="s">
        <v>5</v>
      </c>
      <c r="B13" s="4">
        <v>1.25</v>
      </c>
      <c r="C13" s="14">
        <f t="shared" si="2"/>
        <v>0</v>
      </c>
      <c r="D13" s="9">
        <f>B13*$B$3*C13*0.5</f>
        <v>0</v>
      </c>
      <c r="F13" s="22"/>
      <c r="G13" s="23">
        <f t="shared" ref="G13:G14" si="4">B13*$B$3*F13*0.5</f>
        <v>0</v>
      </c>
    </row>
    <row r="14" spans="1:7" ht="15.75" thickBot="1" x14ac:dyDescent="0.3">
      <c r="A14" s="10" t="s">
        <v>5</v>
      </c>
      <c r="B14" s="11">
        <v>1.5</v>
      </c>
      <c r="C14" s="20">
        <f t="shared" si="2"/>
        <v>0</v>
      </c>
      <c r="D14" s="12">
        <f>B14*$B$3*C14*0.5</f>
        <v>0</v>
      </c>
      <c r="F14" s="26"/>
      <c r="G14" s="27">
        <f t="shared" si="4"/>
        <v>0</v>
      </c>
    </row>
    <row r="15" spans="1:7" x14ac:dyDescent="0.25">
      <c r="A15" s="5" t="s">
        <v>8</v>
      </c>
      <c r="B15" s="6">
        <v>1</v>
      </c>
      <c r="C15" s="13">
        <v>0</v>
      </c>
      <c r="D15" s="7">
        <f>B15*$B$3*C15*0.75</f>
        <v>0</v>
      </c>
      <c r="F15" s="24"/>
      <c r="G15" s="25">
        <f>B15*$B$3*F15*0.75</f>
        <v>0</v>
      </c>
    </row>
    <row r="16" spans="1:7" x14ac:dyDescent="0.25">
      <c r="A16" s="8" t="s">
        <v>8</v>
      </c>
      <c r="B16" s="4">
        <v>1.25</v>
      </c>
      <c r="C16" s="14">
        <f t="shared" si="2"/>
        <v>0</v>
      </c>
      <c r="D16" s="9">
        <f t="shared" ref="D16:D17" si="5">B16*$B$3*C16*0.75</f>
        <v>0</v>
      </c>
      <c r="F16" s="22"/>
      <c r="G16" s="23">
        <f t="shared" ref="G16:G17" si="6">B16*$B$3*F16*0.75</f>
        <v>0</v>
      </c>
    </row>
    <row r="17" spans="1:7" ht="15.75" thickBot="1" x14ac:dyDescent="0.3">
      <c r="A17" s="10" t="s">
        <v>8</v>
      </c>
      <c r="B17" s="11">
        <v>1.5</v>
      </c>
      <c r="C17" s="15">
        <v>0</v>
      </c>
      <c r="D17" s="12">
        <f t="shared" si="5"/>
        <v>0</v>
      </c>
      <c r="F17" s="26"/>
      <c r="G17" s="27">
        <f t="shared" si="6"/>
        <v>0</v>
      </c>
    </row>
    <row r="19" spans="1:7" x14ac:dyDescent="0.25">
      <c r="A19" t="s">
        <v>7</v>
      </c>
      <c r="D19" s="3">
        <f>SUM(D6:D17)</f>
        <v>0</v>
      </c>
      <c r="E19" s="3">
        <f>SUM(E6:E17)</f>
        <v>0</v>
      </c>
      <c r="F19" s="3"/>
      <c r="G19" s="3">
        <f>SUM(G6:G17)</f>
        <v>10625</v>
      </c>
    </row>
    <row r="21" spans="1:7" x14ac:dyDescent="0.25">
      <c r="A21" t="s">
        <v>11</v>
      </c>
      <c r="D21" s="3">
        <f>G19-D19</f>
        <v>10625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CE17D-2AF4-45A4-B410-242AB991CA87}">
  <dimension ref="A1:G21"/>
  <sheetViews>
    <sheetView workbookViewId="0">
      <selection activeCell="C8" sqref="C8"/>
    </sheetView>
  </sheetViews>
  <sheetFormatPr defaultRowHeight="15" x14ac:dyDescent="0.25"/>
  <cols>
    <col min="1" max="1" width="32.5703125" customWidth="1"/>
    <col min="2" max="3" width="9.140625" style="2"/>
    <col min="4" max="4" width="12.7109375" customWidth="1"/>
    <col min="5" max="5" width="2.42578125" customWidth="1"/>
    <col min="6" max="6" width="9.42578125" customWidth="1"/>
    <col min="7" max="7" width="12.7109375" customWidth="1"/>
  </cols>
  <sheetData>
    <row r="1" spans="1:7" x14ac:dyDescent="0.25">
      <c r="A1" s="16" t="s">
        <v>10</v>
      </c>
      <c r="B1" s="29" t="s">
        <v>15</v>
      </c>
      <c r="C1" s="29"/>
    </row>
    <row r="3" spans="1:7" x14ac:dyDescent="0.25">
      <c r="A3" s="16" t="s">
        <v>0</v>
      </c>
      <c r="B3" s="2">
        <v>170</v>
      </c>
    </row>
    <row r="4" spans="1:7" ht="15.75" thickBot="1" x14ac:dyDescent="0.3"/>
    <row r="5" spans="1:7" s="1" customFormat="1" ht="45.75" thickBot="1" x14ac:dyDescent="0.3">
      <c r="A5" s="17" t="s">
        <v>2</v>
      </c>
      <c r="B5" s="18" t="s">
        <v>9</v>
      </c>
      <c r="C5" s="18" t="s">
        <v>1</v>
      </c>
      <c r="D5" s="19" t="s">
        <v>6</v>
      </c>
      <c r="F5" s="28" t="s">
        <v>17</v>
      </c>
      <c r="G5" s="28" t="s">
        <v>18</v>
      </c>
    </row>
    <row r="6" spans="1:7" x14ac:dyDescent="0.25">
      <c r="A6" s="5" t="s">
        <v>3</v>
      </c>
      <c r="B6" s="6">
        <v>1</v>
      </c>
      <c r="C6" s="13">
        <v>0</v>
      </c>
      <c r="D6" s="7">
        <f t="shared" ref="D6:D11" si="0">B6*$B$3*C6</f>
        <v>0</v>
      </c>
      <c r="F6" s="24"/>
      <c r="G6" s="25">
        <f>B6*$B$3*F6</f>
        <v>0</v>
      </c>
    </row>
    <row r="7" spans="1:7" x14ac:dyDescent="0.25">
      <c r="A7" s="8" t="s">
        <v>3</v>
      </c>
      <c r="B7" s="4">
        <v>1.25</v>
      </c>
      <c r="C7" s="20">
        <v>0</v>
      </c>
      <c r="D7" s="9">
        <f t="shared" si="0"/>
        <v>0</v>
      </c>
      <c r="F7" s="22">
        <v>20</v>
      </c>
      <c r="G7" s="23">
        <f t="shared" ref="G7:G8" si="1">B7*$B$3*F7</f>
        <v>4250</v>
      </c>
    </row>
    <row r="8" spans="1:7" ht="15.75" thickBot="1" x14ac:dyDescent="0.3">
      <c r="A8" s="10" t="s">
        <v>3</v>
      </c>
      <c r="B8" s="11">
        <v>1.5</v>
      </c>
      <c r="C8" s="20">
        <f t="shared" ref="C8:C16" si="2">SUM(F8:AH8)</f>
        <v>0</v>
      </c>
      <c r="D8" s="12">
        <f t="shared" si="0"/>
        <v>0</v>
      </c>
      <c r="F8" s="26"/>
      <c r="G8" s="27">
        <f t="shared" si="1"/>
        <v>0</v>
      </c>
    </row>
    <row r="9" spans="1:7" x14ac:dyDescent="0.25">
      <c r="A9" s="5" t="s">
        <v>4</v>
      </c>
      <c r="B9" s="6">
        <v>1</v>
      </c>
      <c r="C9" s="13">
        <v>0</v>
      </c>
      <c r="D9" s="7">
        <f t="shared" si="0"/>
        <v>0</v>
      </c>
      <c r="F9" s="24">
        <v>15</v>
      </c>
      <c r="G9" s="25">
        <f>B9*$B$3*F9</f>
        <v>2550</v>
      </c>
    </row>
    <row r="10" spans="1:7" x14ac:dyDescent="0.25">
      <c r="A10" s="8" t="s">
        <v>4</v>
      </c>
      <c r="B10" s="4">
        <v>1.25</v>
      </c>
      <c r="C10" s="14">
        <f t="shared" si="2"/>
        <v>0</v>
      </c>
      <c r="D10" s="9">
        <f t="shared" si="0"/>
        <v>0</v>
      </c>
      <c r="F10" s="22"/>
      <c r="G10" s="23">
        <f t="shared" ref="G10:G11" si="3">B10*$B$3*F10</f>
        <v>0</v>
      </c>
    </row>
    <row r="11" spans="1:7" ht="15.75" thickBot="1" x14ac:dyDescent="0.3">
      <c r="A11" s="10" t="s">
        <v>4</v>
      </c>
      <c r="B11" s="11">
        <v>1.5</v>
      </c>
      <c r="C11" s="20">
        <f t="shared" si="2"/>
        <v>0</v>
      </c>
      <c r="D11" s="12">
        <f t="shared" si="0"/>
        <v>0</v>
      </c>
      <c r="F11" s="26"/>
      <c r="G11" s="27">
        <f t="shared" si="3"/>
        <v>0</v>
      </c>
    </row>
    <row r="12" spans="1:7" x14ac:dyDescent="0.25">
      <c r="A12" s="5" t="s">
        <v>5</v>
      </c>
      <c r="B12" s="6">
        <v>1</v>
      </c>
      <c r="C12" s="13">
        <v>0</v>
      </c>
      <c r="D12" s="7">
        <f>B12*$B$3*C12*0.5</f>
        <v>0</v>
      </c>
      <c r="F12" s="24">
        <v>45</v>
      </c>
      <c r="G12" s="25">
        <f>B12*$B$3*F12*0.5</f>
        <v>3825</v>
      </c>
    </row>
    <row r="13" spans="1:7" x14ac:dyDescent="0.25">
      <c r="A13" s="8" t="s">
        <v>5</v>
      </c>
      <c r="B13" s="4">
        <v>1.25</v>
      </c>
      <c r="C13" s="14">
        <f t="shared" si="2"/>
        <v>0</v>
      </c>
      <c r="D13" s="9">
        <f>B13*$B$3*C13*0.5</f>
        <v>0</v>
      </c>
      <c r="F13" s="22"/>
      <c r="G13" s="23">
        <f t="shared" ref="G13:G14" si="4">B13*$B$3*F13*0.5</f>
        <v>0</v>
      </c>
    </row>
    <row r="14" spans="1:7" ht="15.75" thickBot="1" x14ac:dyDescent="0.3">
      <c r="A14" s="10" t="s">
        <v>5</v>
      </c>
      <c r="B14" s="11">
        <v>1.5</v>
      </c>
      <c r="C14" s="20">
        <f t="shared" si="2"/>
        <v>0</v>
      </c>
      <c r="D14" s="12">
        <f>B14*$B$3*C14*0.5</f>
        <v>0</v>
      </c>
      <c r="F14" s="26"/>
      <c r="G14" s="27">
        <f t="shared" si="4"/>
        <v>0</v>
      </c>
    </row>
    <row r="15" spans="1:7" x14ac:dyDescent="0.25">
      <c r="A15" s="5" t="s">
        <v>8</v>
      </c>
      <c r="B15" s="6">
        <v>1</v>
      </c>
      <c r="C15" s="13">
        <v>0</v>
      </c>
      <c r="D15" s="7">
        <f>B15*$B$3*C15*0.75</f>
        <v>0</v>
      </c>
      <c r="F15" s="24"/>
      <c r="G15" s="25">
        <f>B15*$B$3*F15*0.75</f>
        <v>0</v>
      </c>
    </row>
    <row r="16" spans="1:7" x14ac:dyDescent="0.25">
      <c r="A16" s="8" t="s">
        <v>8</v>
      </c>
      <c r="B16" s="4">
        <v>1.25</v>
      </c>
      <c r="C16" s="14">
        <f t="shared" si="2"/>
        <v>0</v>
      </c>
      <c r="D16" s="9">
        <f t="shared" ref="D16:D17" si="5">B16*$B$3*C16*0.75</f>
        <v>0</v>
      </c>
      <c r="F16" s="22"/>
      <c r="G16" s="23">
        <f t="shared" ref="G16:G17" si="6">B16*$B$3*F16*0.75</f>
        <v>0</v>
      </c>
    </row>
    <row r="17" spans="1:7" ht="15.75" thickBot="1" x14ac:dyDescent="0.3">
      <c r="A17" s="10" t="s">
        <v>8</v>
      </c>
      <c r="B17" s="11">
        <v>1.5</v>
      </c>
      <c r="C17" s="15">
        <v>0</v>
      </c>
      <c r="D17" s="12">
        <f t="shared" si="5"/>
        <v>0</v>
      </c>
      <c r="F17" s="26"/>
      <c r="G17" s="27">
        <f t="shared" si="6"/>
        <v>0</v>
      </c>
    </row>
    <row r="19" spans="1:7" x14ac:dyDescent="0.25">
      <c r="A19" t="s">
        <v>7</v>
      </c>
      <c r="D19" s="3">
        <f>SUM(D6:D17)</f>
        <v>0</v>
      </c>
      <c r="E19" s="3">
        <f>SUM(E6:E17)</f>
        <v>0</v>
      </c>
      <c r="F19" s="3"/>
      <c r="G19" s="3">
        <f>SUM(G6:G17)</f>
        <v>10625</v>
      </c>
    </row>
    <row r="21" spans="1:7" x14ac:dyDescent="0.25">
      <c r="A21" t="s">
        <v>11</v>
      </c>
      <c r="D21" s="3">
        <f>G19-D19</f>
        <v>10625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72B6D-7568-420F-95FC-4FB2633488BB}">
  <dimension ref="A1:G21"/>
  <sheetViews>
    <sheetView topLeftCell="A7" workbookViewId="0">
      <selection activeCell="F13" sqref="F13"/>
    </sheetView>
  </sheetViews>
  <sheetFormatPr defaultRowHeight="15" x14ac:dyDescent="0.25"/>
  <cols>
    <col min="1" max="1" width="32.5703125" customWidth="1"/>
    <col min="2" max="3" width="9.140625" style="2"/>
    <col min="4" max="4" width="12.7109375" customWidth="1"/>
    <col min="5" max="5" width="2.42578125" customWidth="1"/>
    <col min="6" max="6" width="9.42578125" customWidth="1"/>
    <col min="7" max="7" width="12.7109375" customWidth="1"/>
  </cols>
  <sheetData>
    <row r="1" spans="1:7" x14ac:dyDescent="0.25">
      <c r="A1" s="16" t="s">
        <v>10</v>
      </c>
      <c r="B1" s="29" t="s">
        <v>16</v>
      </c>
      <c r="C1" s="29"/>
    </row>
    <row r="3" spans="1:7" x14ac:dyDescent="0.25">
      <c r="A3" s="16" t="s">
        <v>0</v>
      </c>
      <c r="B3" s="2">
        <v>170</v>
      </c>
    </row>
    <row r="4" spans="1:7" ht="15.75" thickBot="1" x14ac:dyDescent="0.3"/>
    <row r="5" spans="1:7" s="1" customFormat="1" ht="45.75" thickBot="1" x14ac:dyDescent="0.3">
      <c r="A5" s="17" t="s">
        <v>2</v>
      </c>
      <c r="B5" s="18" t="s">
        <v>9</v>
      </c>
      <c r="C5" s="18" t="s">
        <v>1</v>
      </c>
      <c r="D5" s="19" t="s">
        <v>6</v>
      </c>
      <c r="F5" s="28" t="s">
        <v>17</v>
      </c>
      <c r="G5" s="28" t="s">
        <v>18</v>
      </c>
    </row>
    <row r="6" spans="1:7" x14ac:dyDescent="0.25">
      <c r="A6" s="5" t="s">
        <v>3</v>
      </c>
      <c r="B6" s="6">
        <v>1</v>
      </c>
      <c r="C6" s="13">
        <v>0</v>
      </c>
      <c r="D6" s="7">
        <f t="shared" ref="D6:D11" si="0">B6*$B$3*C6</f>
        <v>0</v>
      </c>
      <c r="F6" s="24"/>
      <c r="G6" s="25">
        <f>B6*$B$3*F6</f>
        <v>0</v>
      </c>
    </row>
    <row r="7" spans="1:7" x14ac:dyDescent="0.25">
      <c r="A7" s="8" t="s">
        <v>3</v>
      </c>
      <c r="B7" s="4">
        <v>1.25</v>
      </c>
      <c r="C7" s="20">
        <v>0</v>
      </c>
      <c r="D7" s="9">
        <f t="shared" si="0"/>
        <v>0</v>
      </c>
      <c r="F7" s="22">
        <v>20</v>
      </c>
      <c r="G7" s="23">
        <f t="shared" ref="G7:G8" si="1">B7*$B$3*F7</f>
        <v>4250</v>
      </c>
    </row>
    <row r="8" spans="1:7" ht="15.75" thickBot="1" x14ac:dyDescent="0.3">
      <c r="A8" s="10" t="s">
        <v>3</v>
      </c>
      <c r="B8" s="11">
        <v>1.5</v>
      </c>
      <c r="C8" s="20">
        <f t="shared" ref="C8:C16" si="2">SUM(F8:AH8)</f>
        <v>0</v>
      </c>
      <c r="D8" s="12">
        <f t="shared" si="0"/>
        <v>0</v>
      </c>
      <c r="F8" s="26"/>
      <c r="G8" s="27">
        <f t="shared" si="1"/>
        <v>0</v>
      </c>
    </row>
    <row r="9" spans="1:7" x14ac:dyDescent="0.25">
      <c r="A9" s="5" t="s">
        <v>4</v>
      </c>
      <c r="B9" s="6">
        <v>1</v>
      </c>
      <c r="C9" s="13">
        <v>0</v>
      </c>
      <c r="D9" s="7">
        <f t="shared" si="0"/>
        <v>0</v>
      </c>
      <c r="F9" s="24">
        <v>60</v>
      </c>
      <c r="G9" s="25">
        <f>B9*$B$3*F9</f>
        <v>10200</v>
      </c>
    </row>
    <row r="10" spans="1:7" x14ac:dyDescent="0.25">
      <c r="A10" s="8" t="s">
        <v>4</v>
      </c>
      <c r="B10" s="4">
        <v>1.25</v>
      </c>
      <c r="C10" s="14">
        <f t="shared" si="2"/>
        <v>0</v>
      </c>
      <c r="D10" s="9">
        <f t="shared" si="0"/>
        <v>0</v>
      </c>
      <c r="F10" s="22"/>
      <c r="G10" s="23">
        <f t="shared" ref="G10:G11" si="3">B10*$B$3*F10</f>
        <v>0</v>
      </c>
    </row>
    <row r="11" spans="1:7" ht="15.75" thickBot="1" x14ac:dyDescent="0.3">
      <c r="A11" s="10" t="s">
        <v>4</v>
      </c>
      <c r="B11" s="11">
        <v>1.5</v>
      </c>
      <c r="C11" s="20">
        <f t="shared" si="2"/>
        <v>0</v>
      </c>
      <c r="D11" s="12">
        <f t="shared" si="0"/>
        <v>0</v>
      </c>
      <c r="F11" s="26"/>
      <c r="G11" s="27">
        <f t="shared" si="3"/>
        <v>0</v>
      </c>
    </row>
    <row r="12" spans="1:7" x14ac:dyDescent="0.25">
      <c r="A12" s="5" t="s">
        <v>5</v>
      </c>
      <c r="B12" s="6">
        <v>1</v>
      </c>
      <c r="C12" s="13">
        <v>0</v>
      </c>
      <c r="D12" s="7">
        <f>B12*$B$3*C12*0.5</f>
        <v>0</v>
      </c>
      <c r="F12" s="24">
        <v>15</v>
      </c>
      <c r="G12" s="25">
        <f>B12*$B$3*F12*0.5</f>
        <v>1275</v>
      </c>
    </row>
    <row r="13" spans="1:7" x14ac:dyDescent="0.25">
      <c r="A13" s="8" t="s">
        <v>5</v>
      </c>
      <c r="B13" s="4">
        <v>1.25</v>
      </c>
      <c r="C13" s="14">
        <f t="shared" si="2"/>
        <v>0</v>
      </c>
      <c r="D13" s="9">
        <f>B13*$B$3*C13*0.5</f>
        <v>0</v>
      </c>
      <c r="F13" s="22"/>
      <c r="G13" s="23">
        <f t="shared" ref="G13:G14" si="4">B13*$B$3*F13*0.5</f>
        <v>0</v>
      </c>
    </row>
    <row r="14" spans="1:7" ht="15.75" thickBot="1" x14ac:dyDescent="0.3">
      <c r="A14" s="10" t="s">
        <v>5</v>
      </c>
      <c r="B14" s="11">
        <v>1.5</v>
      </c>
      <c r="C14" s="20">
        <f t="shared" si="2"/>
        <v>0</v>
      </c>
      <c r="D14" s="12">
        <f>B14*$B$3*C14*0.5</f>
        <v>0</v>
      </c>
      <c r="F14" s="26"/>
      <c r="G14" s="27">
        <f t="shared" si="4"/>
        <v>0</v>
      </c>
    </row>
    <row r="15" spans="1:7" x14ac:dyDescent="0.25">
      <c r="A15" s="5" t="s">
        <v>8</v>
      </c>
      <c r="B15" s="6">
        <v>1</v>
      </c>
      <c r="C15" s="13">
        <v>0</v>
      </c>
      <c r="D15" s="7">
        <f>B15*$B$3*C15*0.75</f>
        <v>0</v>
      </c>
      <c r="F15" s="24"/>
      <c r="G15" s="25">
        <f>B15*$B$3*F15*0.75</f>
        <v>0</v>
      </c>
    </row>
    <row r="16" spans="1:7" x14ac:dyDescent="0.25">
      <c r="A16" s="8" t="s">
        <v>8</v>
      </c>
      <c r="B16" s="4">
        <v>1.25</v>
      </c>
      <c r="C16" s="14">
        <f t="shared" si="2"/>
        <v>0</v>
      </c>
      <c r="D16" s="9">
        <f t="shared" ref="D16:D17" si="5">B16*$B$3*C16*0.75</f>
        <v>0</v>
      </c>
      <c r="F16" s="22"/>
      <c r="G16" s="23">
        <f t="shared" ref="G16:G17" si="6">B16*$B$3*F16*0.75</f>
        <v>0</v>
      </c>
    </row>
    <row r="17" spans="1:7" ht="15.75" thickBot="1" x14ac:dyDescent="0.3">
      <c r="A17" s="10" t="s">
        <v>8</v>
      </c>
      <c r="B17" s="11">
        <v>1.5</v>
      </c>
      <c r="C17" s="15">
        <v>0</v>
      </c>
      <c r="D17" s="12">
        <f t="shared" si="5"/>
        <v>0</v>
      </c>
      <c r="F17" s="26"/>
      <c r="G17" s="27">
        <f t="shared" si="6"/>
        <v>0</v>
      </c>
    </row>
    <row r="19" spans="1:7" x14ac:dyDescent="0.25">
      <c r="A19" t="s">
        <v>7</v>
      </c>
      <c r="D19" s="3">
        <f>SUM(D6:D17)</f>
        <v>0</v>
      </c>
      <c r="E19" s="3">
        <f>SUM(E6:E17)</f>
        <v>0</v>
      </c>
      <c r="F19" s="3"/>
      <c r="G19" s="3">
        <f>SUM(G6:G17)</f>
        <v>15725</v>
      </c>
    </row>
    <row r="21" spans="1:7" x14ac:dyDescent="0.25">
      <c r="A21" t="s">
        <v>11</v>
      </c>
      <c r="D21" s="3">
        <f>G19-D19</f>
        <v>15725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Squirt C</vt:lpstr>
      <vt:lpstr>Squirt B</vt:lpstr>
      <vt:lpstr>PeeWee C</vt:lpstr>
      <vt:lpstr>PeeWee B</vt:lpstr>
      <vt:lpstr>Bantam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Kinney, Travis C</dc:creator>
  <cp:lastModifiedBy>Tosi, Sarah (HHT)</cp:lastModifiedBy>
  <cp:lastPrinted>2021-02-10T13:33:41Z</cp:lastPrinted>
  <dcterms:created xsi:type="dcterms:W3CDTF">2021-02-02T13:12:52Z</dcterms:created>
  <dcterms:modified xsi:type="dcterms:W3CDTF">2022-11-30T03:36:42Z</dcterms:modified>
</cp:coreProperties>
</file>