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rv\Desktop\Tournaments 2025 - 2026\ITMT - Dec 2025\Schedules Teams\"/>
    </mc:Choice>
  </mc:AlternateContent>
  <xr:revisionPtr revIDLastSave="0" documentId="13_ncr:1_{3A0B2732-C2BE-4878-9088-FA5857491978}" xr6:coauthVersionLast="47" xr6:coauthVersionMax="47" xr10:uidLastSave="{00000000-0000-0000-0000-000000000000}"/>
  <bookViews>
    <workbookView xWindow="-110" yWindow="-110" windowWidth="25820" windowHeight="13900" xr2:uid="{49D6033A-16EA-44FD-A8AD-5E3F791F07E7}"/>
  </bookViews>
  <sheets>
    <sheet name="ITMT Rink View" sheetId="1" r:id="rId1"/>
    <sheet name="ITMT Game#" sheetId="2" r:id="rId2"/>
  </sheets>
  <definedNames>
    <definedName name="_xlnm._FilterDatabase" localSheetId="1" hidden="1">'ITMT Game#'!$B$4:$J$4</definedName>
    <definedName name="_xlnm.Print_Area" localSheetId="1">'ITMT Game#'!$B$1:$J$88</definedName>
    <definedName name="_xlnm.Print_Area" localSheetId="0">'ITMT Rink View'!$B$1:$V$59</definedName>
    <definedName name="_xlnm.Print_Titles" localSheetId="1">'ITMT Game#'!$1:$4</definedName>
    <definedName name="_xlnm.Print_Titles" localSheetId="0">'ITMT Rink View'!$1:$2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2" i="1" l="1"/>
  <c r="R52" i="1" s="1"/>
  <c r="P52" i="1"/>
  <c r="P53" i="1" s="1"/>
  <c r="E52" i="1"/>
  <c r="E53" i="1" s="1"/>
  <c r="P51" i="1"/>
  <c r="Q51" i="1" s="1"/>
  <c r="R51" i="1" s="1"/>
  <c r="E51" i="1"/>
  <c r="F51" i="1" s="1"/>
  <c r="G51" i="1" s="1"/>
  <c r="Q50" i="1"/>
  <c r="R50" i="1" s="1"/>
  <c r="F50" i="1"/>
  <c r="G50" i="1" s="1"/>
  <c r="P36" i="1"/>
  <c r="E36" i="1"/>
  <c r="E37" i="1" s="1"/>
  <c r="R35" i="1"/>
  <c r="Q35" i="1"/>
  <c r="F35" i="1"/>
  <c r="G35" i="1" s="1"/>
  <c r="E23" i="1"/>
  <c r="E24" i="1" s="1"/>
  <c r="P21" i="1"/>
  <c r="P22" i="1" s="1"/>
  <c r="P23" i="1" s="1"/>
  <c r="E21" i="1"/>
  <c r="E22" i="1" s="1"/>
  <c r="F22" i="1" s="1"/>
  <c r="G22" i="1" s="1"/>
  <c r="R20" i="1"/>
  <c r="Q20" i="1"/>
  <c r="F20" i="1"/>
  <c r="G20" i="1" s="1"/>
  <c r="P7" i="1"/>
  <c r="P8" i="1" s="1"/>
  <c r="Q8" i="1" s="1"/>
  <c r="R8" i="1" s="1"/>
  <c r="E7" i="1"/>
  <c r="E8" i="1" s="1"/>
  <c r="Q6" i="1"/>
  <c r="R6" i="1" s="1"/>
  <c r="P6" i="1"/>
  <c r="E6" i="1"/>
  <c r="F6" i="1" s="1"/>
  <c r="G6" i="1" s="1"/>
  <c r="Q5" i="1"/>
  <c r="R5" i="1" s="1"/>
  <c r="F5" i="1"/>
  <c r="G5" i="1" s="1"/>
  <c r="Q22" i="1" l="1"/>
  <c r="R22" i="1" s="1"/>
  <c r="E54" i="1"/>
  <c r="F53" i="1"/>
  <c r="G53" i="1" s="1"/>
  <c r="Q7" i="1"/>
  <c r="R7" i="1" s="1"/>
  <c r="P54" i="1"/>
  <c r="Q53" i="1"/>
  <c r="R53" i="1" s="1"/>
  <c r="F36" i="1"/>
  <c r="G36" i="1" s="1"/>
  <c r="F23" i="1"/>
  <c r="G23" i="1" s="1"/>
  <c r="F52" i="1"/>
  <c r="G52" i="1" s="1"/>
  <c r="Q36" i="1"/>
  <c r="R36" i="1" s="1"/>
  <c r="P37" i="1"/>
  <c r="F7" i="1"/>
  <c r="G7" i="1" s="1"/>
  <c r="E38" i="1"/>
  <c r="F37" i="1"/>
  <c r="G37" i="1" s="1"/>
  <c r="P9" i="1"/>
  <c r="E25" i="1"/>
  <c r="F24" i="1"/>
  <c r="G24" i="1" s="1"/>
  <c r="F8" i="1"/>
  <c r="G8" i="1" s="1"/>
  <c r="E9" i="1"/>
  <c r="Q23" i="1"/>
  <c r="R23" i="1" s="1"/>
  <c r="P24" i="1"/>
  <c r="F21" i="1"/>
  <c r="G21" i="1" s="1"/>
  <c r="Q21" i="1"/>
  <c r="R21" i="1" s="1"/>
  <c r="Q37" i="1" l="1"/>
  <c r="R37" i="1" s="1"/>
  <c r="P38" i="1"/>
  <c r="P10" i="1"/>
  <c r="Q9" i="1"/>
  <c r="R9" i="1" s="1"/>
  <c r="Q24" i="1"/>
  <c r="R24" i="1" s="1"/>
  <c r="P25" i="1"/>
  <c r="Q54" i="1"/>
  <c r="R54" i="1" s="1"/>
  <c r="P55" i="1"/>
  <c r="F25" i="1"/>
  <c r="G25" i="1" s="1"/>
  <c r="E26" i="1"/>
  <c r="F38" i="1"/>
  <c r="G38" i="1" s="1"/>
  <c r="E39" i="1"/>
  <c r="F9" i="1"/>
  <c r="G9" i="1" s="1"/>
  <c r="E10" i="1"/>
  <c r="F54" i="1"/>
  <c r="E55" i="1"/>
  <c r="E56" i="1" l="1"/>
  <c r="F55" i="1"/>
  <c r="G55" i="1" s="1"/>
  <c r="E11" i="1"/>
  <c r="F10" i="1"/>
  <c r="G10" i="1" s="1"/>
  <c r="E27" i="1"/>
  <c r="F26" i="1"/>
  <c r="G26" i="1" s="1"/>
  <c r="E40" i="1"/>
  <c r="F39" i="1"/>
  <c r="P26" i="1"/>
  <c r="Q25" i="1"/>
  <c r="R25" i="1" s="1"/>
  <c r="Q10" i="1"/>
  <c r="R10" i="1" s="1"/>
  <c r="P11" i="1"/>
  <c r="P39" i="1"/>
  <c r="Q38" i="1"/>
  <c r="R38" i="1" s="1"/>
  <c r="P56" i="1"/>
  <c r="Q55" i="1"/>
  <c r="R55" i="1" s="1"/>
  <c r="Q56" i="1" l="1"/>
  <c r="R56" i="1" s="1"/>
  <c r="P57" i="1"/>
  <c r="E28" i="1"/>
  <c r="F27" i="1"/>
  <c r="Q11" i="1"/>
  <c r="R11" i="1" s="1"/>
  <c r="P12" i="1"/>
  <c r="P27" i="1"/>
  <c r="Q26" i="1"/>
  <c r="R26" i="1" s="1"/>
  <c r="F40" i="1"/>
  <c r="G40" i="1" s="1"/>
  <c r="E41" i="1"/>
  <c r="F11" i="1"/>
  <c r="G11" i="1" s="1"/>
  <c r="E12" i="1"/>
  <c r="P40" i="1"/>
  <c r="Q39" i="1"/>
  <c r="R39" i="1" s="1"/>
  <c r="E57" i="1"/>
  <c r="F56" i="1"/>
  <c r="P13" i="1" l="1"/>
  <c r="Q12" i="1"/>
  <c r="R12" i="1" s="1"/>
  <c r="E58" i="1"/>
  <c r="F58" i="1" s="1"/>
  <c r="F57" i="1"/>
  <c r="F12" i="1"/>
  <c r="E13" i="1"/>
  <c r="F41" i="1"/>
  <c r="G41" i="1" s="1"/>
  <c r="E42" i="1"/>
  <c r="Q27" i="1"/>
  <c r="R27" i="1" s="1"/>
  <c r="P28" i="1"/>
  <c r="E29" i="1"/>
  <c r="F28" i="1"/>
  <c r="G28" i="1" s="1"/>
  <c r="Q57" i="1"/>
  <c r="P58" i="1"/>
  <c r="Q58" i="1" s="1"/>
  <c r="Q40" i="1"/>
  <c r="R40" i="1" s="1"/>
  <c r="P41" i="1"/>
  <c r="P42" i="1" l="1"/>
  <c r="Q41" i="1"/>
  <c r="R41" i="1" s="1"/>
  <c r="F29" i="1"/>
  <c r="G29" i="1" s="1"/>
  <c r="E30" i="1"/>
  <c r="F42" i="1"/>
  <c r="G42" i="1" s="1"/>
  <c r="E43" i="1"/>
  <c r="E14" i="1"/>
  <c r="F13" i="1"/>
  <c r="G13" i="1" s="1"/>
  <c r="P29" i="1"/>
  <c r="Q28" i="1"/>
  <c r="R28" i="1" s="1"/>
  <c r="P14" i="1"/>
  <c r="Q13" i="1"/>
  <c r="R13" i="1" s="1"/>
  <c r="F30" i="1" l="1"/>
  <c r="G30" i="1" s="1"/>
  <c r="E31" i="1"/>
  <c r="Q14" i="1"/>
  <c r="R14" i="1" s="1"/>
  <c r="P15" i="1"/>
  <c r="P30" i="1"/>
  <c r="Q29" i="1"/>
  <c r="R29" i="1" s="1"/>
  <c r="F43" i="1"/>
  <c r="G43" i="1" s="1"/>
  <c r="E44" i="1"/>
  <c r="F14" i="1"/>
  <c r="G14" i="1" s="1"/>
  <c r="E15" i="1"/>
  <c r="P43" i="1"/>
  <c r="Q42" i="1"/>
  <c r="R42" i="1" s="1"/>
  <c r="P16" i="1" l="1"/>
  <c r="Q15" i="1"/>
  <c r="R15" i="1" s="1"/>
  <c r="Q43" i="1"/>
  <c r="R43" i="1" s="1"/>
  <c r="P44" i="1"/>
  <c r="E16" i="1"/>
  <c r="F15" i="1"/>
  <c r="E45" i="1"/>
  <c r="F44" i="1"/>
  <c r="G44" i="1" s="1"/>
  <c r="Q30" i="1"/>
  <c r="R30" i="1" s="1"/>
  <c r="P31" i="1"/>
  <c r="E32" i="1"/>
  <c r="F32" i="1" s="1"/>
  <c r="G32" i="1" s="1"/>
  <c r="F31" i="1"/>
  <c r="G31" i="1" s="1"/>
  <c r="P32" i="1" l="1"/>
  <c r="Q32" i="1" s="1"/>
  <c r="R32" i="1" s="1"/>
  <c r="Q31" i="1"/>
  <c r="R31" i="1" s="1"/>
  <c r="E46" i="1"/>
  <c r="F45" i="1"/>
  <c r="G45" i="1" s="1"/>
  <c r="E17" i="1"/>
  <c r="F17" i="1" s="1"/>
  <c r="G17" i="1" s="1"/>
  <c r="F16" i="1"/>
  <c r="G16" i="1" s="1"/>
  <c r="P45" i="1"/>
  <c r="Q44" i="1"/>
  <c r="R44" i="1" s="1"/>
  <c r="P17" i="1"/>
  <c r="Q17" i="1" s="1"/>
  <c r="R17" i="1" s="1"/>
  <c r="Q16" i="1"/>
  <c r="R16" i="1" s="1"/>
  <c r="P46" i="1" l="1"/>
  <c r="Q45" i="1"/>
  <c r="R45" i="1" s="1"/>
  <c r="F46" i="1"/>
  <c r="G46" i="1" s="1"/>
  <c r="E47" i="1"/>
  <c r="F47" i="1" s="1"/>
  <c r="P47" i="1" l="1"/>
  <c r="Q47" i="1" s="1"/>
  <c r="Q46" i="1"/>
  <c r="R46" i="1" s="1"/>
</calcChain>
</file>

<file path=xl/sharedStrings.xml><?xml version="1.0" encoding="utf-8"?>
<sst xmlns="http://schemas.openxmlformats.org/spreadsheetml/2006/main" count="940" uniqueCount="89">
  <si>
    <t>13th Annual Ian Tuthill - Master Schedule - Dec 27 - 30, 2025</t>
  </si>
  <si>
    <t>APEX EAST</t>
  </si>
  <si>
    <t>APEX WEST</t>
  </si>
  <si>
    <t>#</t>
  </si>
  <si>
    <t>Date</t>
  </si>
  <si>
    <t>Start</t>
  </si>
  <si>
    <t>End</t>
  </si>
  <si>
    <t>Age</t>
  </si>
  <si>
    <t>Mk</t>
  </si>
  <si>
    <t>Home</t>
  </si>
  <si>
    <t>Away</t>
  </si>
  <si>
    <t>SA</t>
  </si>
  <si>
    <t>10U</t>
  </si>
  <si>
    <t>Y</t>
  </si>
  <si>
    <t>Arvada 10U Black</t>
  </si>
  <si>
    <t>AYHL 10U Blue</t>
  </si>
  <si>
    <t>Hyland 10U Black</t>
  </si>
  <si>
    <t>AYHL 10U Yellow</t>
  </si>
  <si>
    <t>AYHL 10U White</t>
  </si>
  <si>
    <t>Denver CC 10U</t>
  </si>
  <si>
    <t>Arvada 10U Gold</t>
  </si>
  <si>
    <t>AYHL 10U Navy</t>
  </si>
  <si>
    <t>12U</t>
  </si>
  <si>
    <t>AYHL 12U White</t>
  </si>
  <si>
    <t>Arvada 12U Gold</t>
  </si>
  <si>
    <t>Hyland 12U White</t>
  </si>
  <si>
    <t>LHA 12U Black</t>
  </si>
  <si>
    <t>AYHL 12U Gold</t>
  </si>
  <si>
    <t>AYHL 12U Blue</t>
  </si>
  <si>
    <t>Arvada 12U Black</t>
  </si>
  <si>
    <t>Greeley 12U Gold</t>
  </si>
  <si>
    <t>14U</t>
  </si>
  <si>
    <t>Arvada 14U Gold</t>
  </si>
  <si>
    <t>Hyland 14U Black</t>
  </si>
  <si>
    <t>AYHL 14U White</t>
  </si>
  <si>
    <t>AYHL 14U Blue</t>
  </si>
  <si>
    <t>Greeley 14U Blue</t>
  </si>
  <si>
    <t>Hyland 14U Orange</t>
  </si>
  <si>
    <t>Hyland 14U Grey</t>
  </si>
  <si>
    <t>NCYH 14U Black</t>
  </si>
  <si>
    <t>N</t>
  </si>
  <si>
    <t>PUBLIC</t>
  </si>
  <si>
    <t>LHA 10U Grey</t>
  </si>
  <si>
    <t>Pikes Peak 10U</t>
  </si>
  <si>
    <t>AYHL 14U Yellow</t>
  </si>
  <si>
    <t>AYHL 14U Navy</t>
  </si>
  <si>
    <t>18U</t>
  </si>
  <si>
    <t>Hyland 18U Grey</t>
  </si>
  <si>
    <t>Arvada 18U Gold</t>
  </si>
  <si>
    <t>Hyland 18U White</t>
  </si>
  <si>
    <t>Greeley 18U Blue</t>
  </si>
  <si>
    <t>Arvada 18U Black</t>
  </si>
  <si>
    <t>Hyland 18U Orange</t>
  </si>
  <si>
    <t>KRod 18U Prospects</t>
  </si>
  <si>
    <t>Hyland 18U Black</t>
  </si>
  <si>
    <t>SU</t>
  </si>
  <si>
    <t>M</t>
  </si>
  <si>
    <t>AYHL 14U Black</t>
  </si>
  <si>
    <t>TU</t>
  </si>
  <si>
    <t>10U Semi - Seed 2</t>
  </si>
  <si>
    <t>10U Semi - Seed 3</t>
  </si>
  <si>
    <t>10U Semi - Seed 1</t>
  </si>
  <si>
    <t>10U Semi - Seed 4</t>
  </si>
  <si>
    <t>12U Semi - Seed 2</t>
  </si>
  <si>
    <t>12U Semi - Seed 3</t>
  </si>
  <si>
    <t>12U Semi - Seed 1</t>
  </si>
  <si>
    <t>12U Semi - Seed 4</t>
  </si>
  <si>
    <t>14U Semi - Seed 2</t>
  </si>
  <si>
    <t>14U Semi - Seed 3</t>
  </si>
  <si>
    <t>14U Semi - Seed 1</t>
  </si>
  <si>
    <t>14U Semi - Seed 4</t>
  </si>
  <si>
    <t>18U Semi - Seed 2</t>
  </si>
  <si>
    <t>18U Semi - Seed 3</t>
  </si>
  <si>
    <t>18U Semi - Seed 1</t>
  </si>
  <si>
    <t>18U Semi - Seed 4</t>
  </si>
  <si>
    <t>Winner G 73</t>
  </si>
  <si>
    <t>Winner G 74</t>
  </si>
  <si>
    <t>Winner G 77</t>
  </si>
  <si>
    <t>Winner G 78</t>
  </si>
  <si>
    <t>Winner G 75</t>
  </si>
  <si>
    <t>Winner G 76</t>
  </si>
  <si>
    <t>Winner G 79</t>
  </si>
  <si>
    <t>Winner G 80</t>
  </si>
  <si>
    <t>13th Annual IAN TUTHILL MEMORIAL TOURNAMENT</t>
  </si>
  <si>
    <t>December 27th - 30th, 2025</t>
  </si>
  <si>
    <t>Rink</t>
  </si>
  <si>
    <t>Level</t>
  </si>
  <si>
    <t>EAST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</si>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</sst>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4" borderId="2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8" fontId="7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8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8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18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7" fillId="8" borderId="0" xfId="0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8" fontId="7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7" fillId="8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1" fontId="3" fillId="6" borderId="2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1" fontId="7" fillId="6" borderId="0" xfId="0" applyNumberFormat="1" applyFont="1" applyFill="1" applyAlignment="1">
      <alignment horizontal="center" vertical="center"/>
    </xf>
    <xf numFmtId="18" fontId="6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" fontId="8" fillId="0" borderId="2" xfId="0" applyNumberFormat="1" applyFont="1" applyBorder="1" applyAlignment="1">
      <alignment horizontal="center" vertical="center"/>
    </xf>
    <xf numFmtId="18" fontId="3" fillId="0" borderId="2" xfId="0" applyNumberFormat="1" applyFont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left" vertical="center"/>
    </xf>
    <xf numFmtId="1" fontId="7" fillId="5" borderId="0" xfId="0" applyNumberFormat="1" applyFont="1" applyFill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8" fontId="7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" fontId="3" fillId="5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8" fontId="7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" fontId="3" fillId="5" borderId="1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8" fontId="3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" fontId="3" fillId="6" borderId="15" xfId="0" applyNumberFormat="1" applyFont="1" applyFill="1" applyBorder="1" applyAlignment="1">
      <alignment horizontal="center" vertical="center"/>
    </xf>
    <xf numFmtId="1" fontId="3" fillId="7" borderId="15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" fontId="7" fillId="8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18" fontId="7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1" fontId="7" fillId="8" borderId="18" xfId="0" applyNumberFormat="1" applyFont="1" applyFill="1" applyBorder="1" applyAlignment="1">
      <alignment horizontal="center" vertical="center"/>
    </xf>
    <xf numFmtId="1" fontId="3" fillId="6" borderId="12" xfId="0" applyNumberFormat="1" applyFont="1" applyFill="1" applyBorder="1" applyAlignment="1">
      <alignment horizontal="center" vertical="center"/>
    </xf>
    <xf numFmtId="1" fontId="7" fillId="0" borderId="14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" fontId="7" fillId="6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8" fontId="8" fillId="0" borderId="11" xfId="0" applyNumberFormat="1" applyFont="1" applyBorder="1" applyAlignment="1">
      <alignment horizontal="center" vertical="center"/>
    </xf>
    <xf numFmtId="18" fontId="3" fillId="0" borderId="11" xfId="0" applyNumberFormat="1" applyFont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 vertical="center"/>
    </xf>
    <xf numFmtId="18" fontId="8" fillId="0" borderId="14" xfId="0" applyNumberFormat="1" applyFont="1" applyBorder="1" applyAlignment="1">
      <alignment horizontal="center" vertical="center"/>
    </xf>
    <xf numFmtId="1" fontId="7" fillId="5" borderId="15" xfId="0" applyNumberFormat="1" applyFont="1" applyFill="1" applyBorder="1" applyAlignment="1">
      <alignment horizontal="center" vertical="center"/>
    </xf>
    <xf numFmtId="18" fontId="3" fillId="0" borderId="17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BD18-B544-459E-A501-C1CECF5FCF3C}">
  <sheetPr>
    <pageSetUpPr fitToPage="1"/>
  </sheetPr>
  <dimension ref="B1:V59"/>
  <sheetViews>
    <sheetView tabSelected="1" workbookViewId="0">
      <selection activeCell="J44" sqref="J44"/>
    </sheetView>
  </sheetViews>
  <sheetFormatPr defaultRowHeight="14.5" x14ac:dyDescent="0.35"/>
  <cols>
    <col min="2" max="2" width="4" customWidth="1"/>
    <col min="3" max="3" width="3.7265625" customWidth="1"/>
    <col min="4" max="4" width="11.81640625" customWidth="1"/>
    <col min="7" max="7" width="0" hidden="1" customWidth="1"/>
    <col min="8" max="8" width="4.7265625" customWidth="1"/>
    <col min="9" max="9" width="0" hidden="1" customWidth="1"/>
    <col min="10" max="10" width="19.453125" bestFit="1" customWidth="1"/>
    <col min="11" max="11" width="20.1796875" bestFit="1" customWidth="1"/>
    <col min="12" max="12" width="2.7265625" customWidth="1"/>
    <col min="13" max="14" width="4" customWidth="1"/>
    <col min="15" max="15" width="10.7265625" customWidth="1"/>
    <col min="18" max="18" width="0" hidden="1" customWidth="1"/>
    <col min="19" max="19" width="4.7265625" customWidth="1"/>
    <col min="20" max="20" width="0" hidden="1" customWidth="1"/>
    <col min="21" max="22" width="20.1796875" bestFit="1" customWidth="1"/>
  </cols>
  <sheetData>
    <row r="1" spans="2:22" ht="20" customHeight="1" x14ac:dyDescent="0.35"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4"/>
    </row>
    <row r="2" spans="2:22" ht="20" customHeight="1" thickBot="1" x14ac:dyDescent="0.4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7"/>
    </row>
    <row r="3" spans="2:22" ht="20" customHeight="1" x14ac:dyDescent="0.35">
      <c r="B3" s="108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"/>
      <c r="M3" s="109" t="s">
        <v>2</v>
      </c>
      <c r="N3" s="109"/>
      <c r="O3" s="109"/>
      <c r="P3" s="109"/>
      <c r="Q3" s="109"/>
      <c r="R3" s="109"/>
      <c r="S3" s="109"/>
      <c r="T3" s="109"/>
      <c r="U3" s="109"/>
      <c r="V3" s="110"/>
    </row>
    <row r="4" spans="2:22" ht="20" customHeight="1" thickBot="1" x14ac:dyDescent="0.4">
      <c r="B4" s="2" t="s">
        <v>3</v>
      </c>
      <c r="C4" s="3"/>
      <c r="D4" s="4" t="s">
        <v>4</v>
      </c>
      <c r="E4" s="3" t="s">
        <v>5</v>
      </c>
      <c r="F4" s="3" t="s">
        <v>6</v>
      </c>
      <c r="G4" s="5"/>
      <c r="H4" s="6" t="s">
        <v>7</v>
      </c>
      <c r="I4" s="6" t="s">
        <v>8</v>
      </c>
      <c r="J4" s="6" t="s">
        <v>9</v>
      </c>
      <c r="K4" s="6" t="s">
        <v>10</v>
      </c>
      <c r="L4" s="6"/>
      <c r="M4" s="7" t="s">
        <v>3</v>
      </c>
      <c r="N4" s="7"/>
      <c r="O4" s="4" t="s">
        <v>4</v>
      </c>
      <c r="P4" s="3" t="s">
        <v>5</v>
      </c>
      <c r="Q4" s="3" t="s">
        <v>6</v>
      </c>
      <c r="R4" s="6"/>
      <c r="S4" s="6" t="s">
        <v>7</v>
      </c>
      <c r="T4" s="6" t="s">
        <v>8</v>
      </c>
      <c r="U4" s="6" t="s">
        <v>9</v>
      </c>
      <c r="V4" s="8" t="s">
        <v>10</v>
      </c>
    </row>
    <row r="5" spans="2:22" ht="20" customHeight="1" x14ac:dyDescent="0.35">
      <c r="B5" s="9">
        <v>1</v>
      </c>
      <c r="C5" s="10" t="s">
        <v>11</v>
      </c>
      <c r="D5" s="11">
        <v>46018</v>
      </c>
      <c r="E5" s="12">
        <v>0.25</v>
      </c>
      <c r="F5" s="12">
        <f t="shared" ref="F5:F17" si="0">E5+1/24</f>
        <v>0.29166666666666669</v>
      </c>
      <c r="G5" s="13">
        <f t="shared" ref="G5:G17" si="1">(F5-E5)*1440</f>
        <v>60.000000000000028</v>
      </c>
      <c r="H5" s="14" t="s">
        <v>12</v>
      </c>
      <c r="I5" s="13" t="s">
        <v>13</v>
      </c>
      <c r="J5" s="15" t="s">
        <v>14</v>
      </c>
      <c r="K5" s="16" t="s">
        <v>15</v>
      </c>
      <c r="L5" s="6"/>
      <c r="M5" s="17">
        <v>2</v>
      </c>
      <c r="N5" s="10" t="s">
        <v>11</v>
      </c>
      <c r="O5" s="11">
        <v>46018</v>
      </c>
      <c r="P5" s="12">
        <v>0.26041666666666669</v>
      </c>
      <c r="Q5" s="12">
        <f t="shared" ref="Q5:Q12" si="2">P5+1/24</f>
        <v>0.30208333333333337</v>
      </c>
      <c r="R5" s="13">
        <f t="shared" ref="R5:R17" si="3">(Q5-P5)*1440</f>
        <v>60.000000000000028</v>
      </c>
      <c r="S5" s="14" t="s">
        <v>12</v>
      </c>
      <c r="T5" s="18" t="s">
        <v>13</v>
      </c>
      <c r="U5" s="15" t="s">
        <v>16</v>
      </c>
      <c r="V5" s="16" t="s">
        <v>17</v>
      </c>
    </row>
    <row r="6" spans="2:22" ht="20" customHeight="1" x14ac:dyDescent="0.35">
      <c r="B6" s="19">
        <v>3</v>
      </c>
      <c r="C6" s="20" t="s">
        <v>11</v>
      </c>
      <c r="D6" s="21">
        <v>46018</v>
      </c>
      <c r="E6" s="22">
        <f t="shared" ref="E6:E17" si="4">E5+TIME(0,75,0)</f>
        <v>0.30208333333333331</v>
      </c>
      <c r="F6" s="22">
        <f t="shared" si="0"/>
        <v>0.34375</v>
      </c>
      <c r="G6" s="23">
        <f t="shared" si="1"/>
        <v>60.000000000000028</v>
      </c>
      <c r="H6" s="24" t="s">
        <v>12</v>
      </c>
      <c r="I6" s="23" t="s">
        <v>13</v>
      </c>
      <c r="J6" s="25" t="s">
        <v>18</v>
      </c>
      <c r="K6" s="26" t="s">
        <v>19</v>
      </c>
      <c r="L6" s="6"/>
      <c r="M6" s="27">
        <v>4</v>
      </c>
      <c r="N6" s="20" t="s">
        <v>11</v>
      </c>
      <c r="O6" s="21">
        <v>46018</v>
      </c>
      <c r="P6" s="28">
        <f t="shared" ref="P6:P17" si="5">P5+TIME(0,75,0)</f>
        <v>0.3125</v>
      </c>
      <c r="Q6" s="28">
        <f t="shared" si="2"/>
        <v>0.35416666666666669</v>
      </c>
      <c r="R6" s="23">
        <f t="shared" si="3"/>
        <v>60.000000000000028</v>
      </c>
      <c r="S6" s="24" t="s">
        <v>12</v>
      </c>
      <c r="T6" s="29" t="s">
        <v>13</v>
      </c>
      <c r="U6" s="25" t="s">
        <v>20</v>
      </c>
      <c r="V6" s="26" t="s">
        <v>21</v>
      </c>
    </row>
    <row r="7" spans="2:22" ht="20" customHeight="1" x14ac:dyDescent="0.35">
      <c r="B7" s="19">
        <v>5</v>
      </c>
      <c r="C7" s="20" t="s">
        <v>11</v>
      </c>
      <c r="D7" s="21">
        <v>46018</v>
      </c>
      <c r="E7" s="22">
        <f t="shared" si="4"/>
        <v>0.35416666666666663</v>
      </c>
      <c r="F7" s="22">
        <f t="shared" si="0"/>
        <v>0.39583333333333331</v>
      </c>
      <c r="G7" s="23">
        <f t="shared" si="1"/>
        <v>60.000000000000028</v>
      </c>
      <c r="H7" s="30" t="s">
        <v>22</v>
      </c>
      <c r="I7" s="23" t="s">
        <v>13</v>
      </c>
      <c r="J7" s="25" t="s">
        <v>23</v>
      </c>
      <c r="K7" s="26" t="s">
        <v>24</v>
      </c>
      <c r="L7" s="6"/>
      <c r="M7" s="27">
        <v>6</v>
      </c>
      <c r="N7" s="20" t="s">
        <v>11</v>
      </c>
      <c r="O7" s="21">
        <v>46018</v>
      </c>
      <c r="P7" s="28">
        <f t="shared" si="5"/>
        <v>0.36458333333333331</v>
      </c>
      <c r="Q7" s="28">
        <f t="shared" si="2"/>
        <v>0.40625</v>
      </c>
      <c r="R7" s="23">
        <f t="shared" si="3"/>
        <v>60.000000000000028</v>
      </c>
      <c r="S7" s="30" t="s">
        <v>22</v>
      </c>
      <c r="T7" s="29" t="s">
        <v>13</v>
      </c>
      <c r="U7" s="25" t="s">
        <v>25</v>
      </c>
      <c r="V7" s="26" t="s">
        <v>26</v>
      </c>
    </row>
    <row r="8" spans="2:22" ht="20" customHeight="1" x14ac:dyDescent="0.35">
      <c r="B8" s="19">
        <v>7</v>
      </c>
      <c r="C8" s="20" t="s">
        <v>11</v>
      </c>
      <c r="D8" s="21">
        <v>46018</v>
      </c>
      <c r="E8" s="22">
        <f t="shared" si="4"/>
        <v>0.40624999999999994</v>
      </c>
      <c r="F8" s="22">
        <f t="shared" si="0"/>
        <v>0.44791666666666663</v>
      </c>
      <c r="G8" s="23">
        <f t="shared" si="1"/>
        <v>60.000000000000028</v>
      </c>
      <c r="H8" s="30" t="s">
        <v>22</v>
      </c>
      <c r="I8" s="23" t="s">
        <v>13</v>
      </c>
      <c r="J8" s="25" t="s">
        <v>27</v>
      </c>
      <c r="K8" s="26" t="s">
        <v>28</v>
      </c>
      <c r="L8" s="6"/>
      <c r="M8" s="27">
        <v>8</v>
      </c>
      <c r="N8" s="20" t="s">
        <v>11</v>
      </c>
      <c r="O8" s="21">
        <v>46018</v>
      </c>
      <c r="P8" s="28">
        <f t="shared" si="5"/>
        <v>0.41666666666666663</v>
      </c>
      <c r="Q8" s="28">
        <f t="shared" si="2"/>
        <v>0.45833333333333331</v>
      </c>
      <c r="R8" s="23">
        <f t="shared" si="3"/>
        <v>60.000000000000028</v>
      </c>
      <c r="S8" s="30" t="s">
        <v>22</v>
      </c>
      <c r="T8" s="29" t="s">
        <v>13</v>
      </c>
      <c r="U8" s="25" t="s">
        <v>29</v>
      </c>
      <c r="V8" s="26" t="s">
        <v>30</v>
      </c>
    </row>
    <row r="9" spans="2:22" ht="20" customHeight="1" x14ac:dyDescent="0.35">
      <c r="B9" s="19">
        <v>9</v>
      </c>
      <c r="C9" s="20" t="s">
        <v>11</v>
      </c>
      <c r="D9" s="21">
        <v>46018</v>
      </c>
      <c r="E9" s="28">
        <f t="shared" si="4"/>
        <v>0.45833333333333326</v>
      </c>
      <c r="F9" s="28">
        <f>E9+1/24</f>
        <v>0.49999999999999994</v>
      </c>
      <c r="G9" s="23">
        <f t="shared" si="1"/>
        <v>60.000000000000028</v>
      </c>
      <c r="H9" s="31" t="s">
        <v>31</v>
      </c>
      <c r="I9" s="29" t="s">
        <v>13</v>
      </c>
      <c r="J9" s="25" t="s">
        <v>32</v>
      </c>
      <c r="K9" s="26" t="s">
        <v>33</v>
      </c>
      <c r="L9" s="6"/>
      <c r="M9" s="27">
        <v>10</v>
      </c>
      <c r="N9" s="20" t="s">
        <v>11</v>
      </c>
      <c r="O9" s="21">
        <v>46018</v>
      </c>
      <c r="P9" s="22">
        <f t="shared" si="5"/>
        <v>0.46874999999999994</v>
      </c>
      <c r="Q9" s="22">
        <f t="shared" si="2"/>
        <v>0.51041666666666663</v>
      </c>
      <c r="R9" s="23">
        <f t="shared" si="3"/>
        <v>60.000000000000028</v>
      </c>
      <c r="S9" s="31" t="s">
        <v>31</v>
      </c>
      <c r="T9" s="29" t="s">
        <v>13</v>
      </c>
      <c r="U9" s="25" t="s">
        <v>34</v>
      </c>
      <c r="V9" s="26" t="s">
        <v>35</v>
      </c>
    </row>
    <row r="10" spans="2:22" ht="20" customHeight="1" x14ac:dyDescent="0.35">
      <c r="B10" s="19">
        <v>11</v>
      </c>
      <c r="C10" s="20" t="s">
        <v>11</v>
      </c>
      <c r="D10" s="21">
        <v>46018</v>
      </c>
      <c r="E10" s="22">
        <f>E9+TIME(0,75,0)</f>
        <v>0.51041666666666663</v>
      </c>
      <c r="F10" s="22">
        <f t="shared" si="0"/>
        <v>0.55208333333333326</v>
      </c>
      <c r="G10" s="23">
        <f t="shared" si="1"/>
        <v>59.999999999999943</v>
      </c>
      <c r="H10" s="31" t="s">
        <v>31</v>
      </c>
      <c r="I10" s="23" t="s">
        <v>13</v>
      </c>
      <c r="J10" s="25" t="s">
        <v>36</v>
      </c>
      <c r="K10" s="26" t="s">
        <v>37</v>
      </c>
      <c r="L10" s="6"/>
      <c r="M10" s="27">
        <v>12</v>
      </c>
      <c r="N10" s="20" t="s">
        <v>11</v>
      </c>
      <c r="O10" s="21">
        <v>46018</v>
      </c>
      <c r="P10" s="22">
        <f t="shared" si="5"/>
        <v>0.52083333333333326</v>
      </c>
      <c r="Q10" s="22">
        <f t="shared" si="2"/>
        <v>0.56249999999999989</v>
      </c>
      <c r="R10" s="23">
        <f t="shared" si="3"/>
        <v>59.999999999999943</v>
      </c>
      <c r="S10" s="31" t="s">
        <v>31</v>
      </c>
      <c r="T10" s="29" t="s">
        <v>13</v>
      </c>
      <c r="U10" s="25" t="s">
        <v>38</v>
      </c>
      <c r="V10" s="26" t="s">
        <v>39</v>
      </c>
    </row>
    <row r="11" spans="2:22" ht="20" customHeight="1" x14ac:dyDescent="0.35">
      <c r="B11" s="19">
        <v>13</v>
      </c>
      <c r="C11" s="20" t="s">
        <v>11</v>
      </c>
      <c r="D11" s="21">
        <v>46018</v>
      </c>
      <c r="E11" s="28">
        <f t="shared" si="4"/>
        <v>0.5625</v>
      </c>
      <c r="F11" s="28">
        <f t="shared" si="0"/>
        <v>0.60416666666666663</v>
      </c>
      <c r="G11" s="23">
        <f t="shared" si="1"/>
        <v>59.999999999999943</v>
      </c>
      <c r="H11" s="24" t="s">
        <v>12</v>
      </c>
      <c r="I11" s="23" t="s">
        <v>40</v>
      </c>
      <c r="J11" s="25" t="s">
        <v>17</v>
      </c>
      <c r="K11" s="26" t="s">
        <v>18</v>
      </c>
      <c r="L11" s="6"/>
      <c r="M11" s="27">
        <v>14</v>
      </c>
      <c r="N11" s="20" t="s">
        <v>11</v>
      </c>
      <c r="O11" s="21">
        <v>46018</v>
      </c>
      <c r="P11" s="22">
        <f t="shared" si="5"/>
        <v>0.57291666666666663</v>
      </c>
      <c r="Q11" s="22">
        <f t="shared" si="2"/>
        <v>0.61458333333333326</v>
      </c>
      <c r="R11" s="23">
        <f t="shared" si="3"/>
        <v>59.999999999999943</v>
      </c>
      <c r="S11" s="24" t="s">
        <v>12</v>
      </c>
      <c r="T11" s="29" t="s">
        <v>13</v>
      </c>
      <c r="U11" s="25" t="s">
        <v>16</v>
      </c>
      <c r="V11" s="26" t="s">
        <v>14</v>
      </c>
    </row>
    <row r="12" spans="2:22" ht="20" customHeight="1" x14ac:dyDescent="0.35">
      <c r="B12" s="19"/>
      <c r="C12" s="20" t="s">
        <v>11</v>
      </c>
      <c r="D12" s="21">
        <v>46018</v>
      </c>
      <c r="E12" s="32">
        <f>E11+TIME(0,90,0)</f>
        <v>0.625</v>
      </c>
      <c r="F12" s="32">
        <f t="shared" si="0"/>
        <v>0.66666666666666663</v>
      </c>
      <c r="G12" s="23"/>
      <c r="H12" s="23"/>
      <c r="I12" s="29"/>
      <c r="J12" s="33" t="s">
        <v>41</v>
      </c>
      <c r="K12" s="26"/>
      <c r="L12" s="5"/>
      <c r="M12" s="27">
        <v>15</v>
      </c>
      <c r="N12" s="20" t="s">
        <v>11</v>
      </c>
      <c r="O12" s="21">
        <v>46018</v>
      </c>
      <c r="P12" s="28">
        <f>P11+TIME(0,90,0)</f>
        <v>0.63541666666666663</v>
      </c>
      <c r="Q12" s="22">
        <f t="shared" si="2"/>
        <v>0.67708333333333326</v>
      </c>
      <c r="R12" s="23">
        <f t="shared" si="3"/>
        <v>59.999999999999943</v>
      </c>
      <c r="S12" s="24" t="s">
        <v>12</v>
      </c>
      <c r="T12" s="29" t="s">
        <v>13</v>
      </c>
      <c r="U12" s="25" t="s">
        <v>42</v>
      </c>
      <c r="V12" s="26" t="s">
        <v>15</v>
      </c>
    </row>
    <row r="13" spans="2:22" ht="20" customHeight="1" x14ac:dyDescent="0.35">
      <c r="B13" s="19">
        <v>16</v>
      </c>
      <c r="C13" s="20" t="s">
        <v>11</v>
      </c>
      <c r="D13" s="21">
        <v>46018</v>
      </c>
      <c r="E13" s="28">
        <f t="shared" si="4"/>
        <v>0.67708333333333337</v>
      </c>
      <c r="F13" s="28">
        <f t="shared" si="0"/>
        <v>0.71875</v>
      </c>
      <c r="G13" s="23">
        <f t="shared" si="1"/>
        <v>59.999999999999943</v>
      </c>
      <c r="H13" s="31" t="s">
        <v>31</v>
      </c>
      <c r="I13" s="29" t="s">
        <v>13</v>
      </c>
      <c r="J13" s="25" t="s">
        <v>34</v>
      </c>
      <c r="K13" s="26" t="s">
        <v>32</v>
      </c>
      <c r="L13" s="6"/>
      <c r="M13" s="27">
        <v>17</v>
      </c>
      <c r="N13" s="20" t="s">
        <v>11</v>
      </c>
      <c r="O13" s="21">
        <v>46018</v>
      </c>
      <c r="P13" s="22">
        <f t="shared" si="5"/>
        <v>0.6875</v>
      </c>
      <c r="Q13" s="22">
        <f>P13+1/24</f>
        <v>0.72916666666666663</v>
      </c>
      <c r="R13" s="23">
        <f t="shared" si="3"/>
        <v>59.999999999999943</v>
      </c>
      <c r="S13" s="24" t="s">
        <v>12</v>
      </c>
      <c r="T13" s="29" t="s">
        <v>13</v>
      </c>
      <c r="U13" s="25" t="s">
        <v>21</v>
      </c>
      <c r="V13" s="26" t="s">
        <v>43</v>
      </c>
    </row>
    <row r="14" spans="2:22" ht="20" customHeight="1" x14ac:dyDescent="0.35">
      <c r="B14" s="19">
        <v>18</v>
      </c>
      <c r="C14" s="20" t="s">
        <v>11</v>
      </c>
      <c r="D14" s="21">
        <v>46018</v>
      </c>
      <c r="E14" s="28">
        <f t="shared" si="4"/>
        <v>0.72916666666666674</v>
      </c>
      <c r="F14" s="28">
        <f t="shared" si="0"/>
        <v>0.77083333333333337</v>
      </c>
      <c r="G14" s="23">
        <f t="shared" si="1"/>
        <v>59.999999999999943</v>
      </c>
      <c r="H14" s="31" t="s">
        <v>31</v>
      </c>
      <c r="I14" s="29" t="s">
        <v>40</v>
      </c>
      <c r="J14" s="25" t="s">
        <v>44</v>
      </c>
      <c r="K14" s="26" t="s">
        <v>33</v>
      </c>
      <c r="L14" s="6"/>
      <c r="M14" s="27">
        <v>19</v>
      </c>
      <c r="N14" s="20" t="s">
        <v>11</v>
      </c>
      <c r="O14" s="21">
        <v>46018</v>
      </c>
      <c r="P14" s="22">
        <f t="shared" si="5"/>
        <v>0.73958333333333337</v>
      </c>
      <c r="Q14" s="22">
        <f>P14+1/24</f>
        <v>0.78125</v>
      </c>
      <c r="R14" s="23">
        <f t="shared" si="3"/>
        <v>59.999999999999943</v>
      </c>
      <c r="S14" s="31" t="s">
        <v>31</v>
      </c>
      <c r="T14" s="29" t="s">
        <v>13</v>
      </c>
      <c r="U14" s="25" t="s">
        <v>45</v>
      </c>
      <c r="V14" s="26" t="s">
        <v>36</v>
      </c>
    </row>
    <row r="15" spans="2:22" ht="20" customHeight="1" x14ac:dyDescent="0.35">
      <c r="B15" s="19"/>
      <c r="C15" s="20" t="s">
        <v>11</v>
      </c>
      <c r="D15" s="21">
        <v>46018</v>
      </c>
      <c r="E15" s="32">
        <f t="shared" si="4"/>
        <v>0.78125000000000011</v>
      </c>
      <c r="F15" s="32">
        <f t="shared" si="0"/>
        <v>0.82291666666666674</v>
      </c>
      <c r="G15" s="23"/>
      <c r="H15" s="29"/>
      <c r="I15" s="29"/>
      <c r="J15" s="33" t="s">
        <v>41</v>
      </c>
      <c r="K15" s="26"/>
      <c r="L15" s="6"/>
      <c r="M15" s="27">
        <v>20</v>
      </c>
      <c r="N15" s="20" t="s">
        <v>11</v>
      </c>
      <c r="O15" s="21">
        <v>46018</v>
      </c>
      <c r="P15" s="28">
        <f t="shared" si="5"/>
        <v>0.79166666666666674</v>
      </c>
      <c r="Q15" s="28">
        <f>P15+1/24</f>
        <v>0.83333333333333337</v>
      </c>
      <c r="R15" s="23">
        <f t="shared" si="3"/>
        <v>59.999999999999943</v>
      </c>
      <c r="S15" s="31" t="s">
        <v>31</v>
      </c>
      <c r="T15" s="23" t="s">
        <v>13</v>
      </c>
      <c r="U15" s="34" t="s">
        <v>35</v>
      </c>
      <c r="V15" s="26" t="s">
        <v>38</v>
      </c>
    </row>
    <row r="16" spans="2:22" ht="20" customHeight="1" x14ac:dyDescent="0.35">
      <c r="B16" s="19">
        <v>21</v>
      </c>
      <c r="C16" s="20" t="s">
        <v>11</v>
      </c>
      <c r="D16" s="21">
        <v>46018</v>
      </c>
      <c r="E16" s="28">
        <f t="shared" si="4"/>
        <v>0.83333333333333348</v>
      </c>
      <c r="F16" s="28">
        <f t="shared" si="0"/>
        <v>0.87500000000000011</v>
      </c>
      <c r="G16" s="23">
        <f t="shared" si="1"/>
        <v>59.999999999999943</v>
      </c>
      <c r="H16" s="35" t="s">
        <v>46</v>
      </c>
      <c r="I16" s="29" t="s">
        <v>13</v>
      </c>
      <c r="J16" s="25" t="s">
        <v>47</v>
      </c>
      <c r="K16" s="26" t="s">
        <v>48</v>
      </c>
      <c r="L16" s="6"/>
      <c r="M16" s="27">
        <v>22</v>
      </c>
      <c r="N16" s="20" t="s">
        <v>11</v>
      </c>
      <c r="O16" s="21">
        <v>46018</v>
      </c>
      <c r="P16" s="28">
        <f t="shared" si="5"/>
        <v>0.84375000000000011</v>
      </c>
      <c r="Q16" s="28">
        <f>P16+1/24</f>
        <v>0.88541666666666674</v>
      </c>
      <c r="R16" s="23">
        <f t="shared" si="3"/>
        <v>59.999999999999943</v>
      </c>
      <c r="S16" s="35" t="s">
        <v>46</v>
      </c>
      <c r="T16" s="29" t="s">
        <v>13</v>
      </c>
      <c r="U16" s="25" t="s">
        <v>49</v>
      </c>
      <c r="V16" s="26" t="s">
        <v>50</v>
      </c>
    </row>
    <row r="17" spans="2:22" ht="20" customHeight="1" thickBot="1" x14ac:dyDescent="0.4">
      <c r="B17" s="36">
        <v>23</v>
      </c>
      <c r="C17" s="37" t="s">
        <v>11</v>
      </c>
      <c r="D17" s="38">
        <v>46018</v>
      </c>
      <c r="E17" s="39">
        <f t="shared" si="4"/>
        <v>0.88541666666666685</v>
      </c>
      <c r="F17" s="39">
        <f t="shared" si="0"/>
        <v>0.92708333333333348</v>
      </c>
      <c r="G17" s="40">
        <f t="shared" si="1"/>
        <v>59.999999999999943</v>
      </c>
      <c r="H17" s="41" t="s">
        <v>46</v>
      </c>
      <c r="I17" s="40" t="s">
        <v>40</v>
      </c>
      <c r="J17" s="42" t="s">
        <v>51</v>
      </c>
      <c r="K17" s="43" t="s">
        <v>52</v>
      </c>
      <c r="L17" s="6"/>
      <c r="M17" s="44">
        <v>24</v>
      </c>
      <c r="N17" s="37" t="s">
        <v>11</v>
      </c>
      <c r="O17" s="38">
        <v>46018</v>
      </c>
      <c r="P17" s="39">
        <f t="shared" si="5"/>
        <v>0.89583333333333348</v>
      </c>
      <c r="Q17" s="39">
        <f>P17+1/24</f>
        <v>0.93750000000000011</v>
      </c>
      <c r="R17" s="40">
        <f t="shared" si="3"/>
        <v>59.999999999999943</v>
      </c>
      <c r="S17" s="41" t="s">
        <v>46</v>
      </c>
      <c r="T17" s="45" t="s">
        <v>40</v>
      </c>
      <c r="U17" s="42" t="s">
        <v>53</v>
      </c>
      <c r="V17" s="43" t="s">
        <v>54</v>
      </c>
    </row>
    <row r="18" spans="2:22" ht="20" customHeight="1" x14ac:dyDescent="0.35">
      <c r="B18" s="99" t="s">
        <v>1</v>
      </c>
      <c r="C18" s="100"/>
      <c r="D18" s="100"/>
      <c r="E18" s="100"/>
      <c r="F18" s="100"/>
      <c r="G18" s="100"/>
      <c r="H18" s="100"/>
      <c r="I18" s="100"/>
      <c r="J18" s="100"/>
      <c r="K18" s="100"/>
      <c r="L18" s="46"/>
      <c r="M18" s="100" t="s">
        <v>2</v>
      </c>
      <c r="N18" s="100"/>
      <c r="O18" s="100"/>
      <c r="P18" s="100"/>
      <c r="Q18" s="100"/>
      <c r="R18" s="100"/>
      <c r="S18" s="100"/>
      <c r="T18" s="100"/>
      <c r="U18" s="100"/>
      <c r="V18" s="101"/>
    </row>
    <row r="19" spans="2:22" ht="20" customHeight="1" thickBot="1" x14ac:dyDescent="0.4">
      <c r="B19" s="2" t="s">
        <v>3</v>
      </c>
      <c r="C19" s="3"/>
      <c r="D19" s="4" t="s">
        <v>4</v>
      </c>
      <c r="E19" s="3" t="s">
        <v>5</v>
      </c>
      <c r="F19" s="3" t="s">
        <v>6</v>
      </c>
      <c r="G19" s="5"/>
      <c r="H19" s="6" t="s">
        <v>7</v>
      </c>
      <c r="I19" s="6" t="s">
        <v>8</v>
      </c>
      <c r="J19" s="6" t="s">
        <v>9</v>
      </c>
      <c r="K19" s="6" t="s">
        <v>10</v>
      </c>
      <c r="L19" s="6"/>
      <c r="M19" s="7" t="s">
        <v>3</v>
      </c>
      <c r="N19" s="7"/>
      <c r="O19" s="4" t="s">
        <v>4</v>
      </c>
      <c r="P19" s="3" t="s">
        <v>5</v>
      </c>
      <c r="Q19" s="3" t="s">
        <v>6</v>
      </c>
      <c r="R19" s="6"/>
      <c r="S19" s="6" t="s">
        <v>7</v>
      </c>
      <c r="T19" s="6" t="s">
        <v>8</v>
      </c>
      <c r="U19" s="6" t="s">
        <v>9</v>
      </c>
      <c r="V19" s="8" t="s">
        <v>10</v>
      </c>
    </row>
    <row r="20" spans="2:22" ht="20" customHeight="1" x14ac:dyDescent="0.35">
      <c r="B20" s="9">
        <v>25</v>
      </c>
      <c r="C20" s="10" t="s">
        <v>55</v>
      </c>
      <c r="D20" s="11">
        <v>46019</v>
      </c>
      <c r="E20" s="12">
        <v>0.25</v>
      </c>
      <c r="F20" s="12">
        <f t="shared" ref="F20:F23" si="6">E20+1/24</f>
        <v>0.29166666666666669</v>
      </c>
      <c r="G20" s="13">
        <f t="shared" ref="G20:G32" si="7">(F20-E20)*1440</f>
        <v>60.000000000000028</v>
      </c>
      <c r="H20" s="47" t="s">
        <v>22</v>
      </c>
      <c r="I20" s="13" t="s">
        <v>13</v>
      </c>
      <c r="J20" s="15" t="s">
        <v>28</v>
      </c>
      <c r="K20" s="16" t="s">
        <v>24</v>
      </c>
      <c r="L20" s="6"/>
      <c r="M20" s="17">
        <v>26</v>
      </c>
      <c r="N20" s="10" t="s">
        <v>55</v>
      </c>
      <c r="O20" s="11">
        <v>46019</v>
      </c>
      <c r="P20" s="12">
        <v>0.26041666666666669</v>
      </c>
      <c r="Q20" s="12">
        <f t="shared" ref="Q20:Q27" si="8">P20+1/24</f>
        <v>0.30208333333333337</v>
      </c>
      <c r="R20" s="13">
        <f t="shared" ref="R20:R32" si="9">(Q20-P20)*1440</f>
        <v>60.000000000000028</v>
      </c>
      <c r="S20" s="47" t="s">
        <v>22</v>
      </c>
      <c r="T20" s="13" t="s">
        <v>13</v>
      </c>
      <c r="U20" s="15" t="s">
        <v>25</v>
      </c>
      <c r="V20" s="16" t="s">
        <v>29</v>
      </c>
    </row>
    <row r="21" spans="2:22" ht="20" customHeight="1" x14ac:dyDescent="0.35">
      <c r="B21" s="19">
        <v>27</v>
      </c>
      <c r="C21" s="20" t="s">
        <v>55</v>
      </c>
      <c r="D21" s="21">
        <v>46019</v>
      </c>
      <c r="E21" s="22">
        <f t="shared" ref="E21:E32" si="10">E20+TIME(0,75,0)</f>
        <v>0.30208333333333331</v>
      </c>
      <c r="F21" s="22">
        <f t="shared" si="6"/>
        <v>0.34375</v>
      </c>
      <c r="G21" s="23">
        <f t="shared" si="7"/>
        <v>60.000000000000028</v>
      </c>
      <c r="H21" s="30" t="s">
        <v>22</v>
      </c>
      <c r="I21" s="23" t="s">
        <v>13</v>
      </c>
      <c r="J21" s="25" t="s">
        <v>26</v>
      </c>
      <c r="K21" s="26" t="s">
        <v>23</v>
      </c>
      <c r="L21" s="6"/>
      <c r="M21" s="27">
        <v>28</v>
      </c>
      <c r="N21" s="20" t="s">
        <v>55</v>
      </c>
      <c r="O21" s="21">
        <v>46019</v>
      </c>
      <c r="P21" s="28">
        <f t="shared" ref="P21:P32" si="11">P20+TIME(0,75,0)</f>
        <v>0.3125</v>
      </c>
      <c r="Q21" s="28">
        <f t="shared" si="8"/>
        <v>0.35416666666666669</v>
      </c>
      <c r="R21" s="23">
        <f t="shared" si="9"/>
        <v>60.000000000000028</v>
      </c>
      <c r="S21" s="30" t="s">
        <v>22</v>
      </c>
      <c r="T21" s="23" t="s">
        <v>13</v>
      </c>
      <c r="U21" s="25" t="s">
        <v>30</v>
      </c>
      <c r="V21" s="26" t="s">
        <v>27</v>
      </c>
    </row>
    <row r="22" spans="2:22" ht="20" customHeight="1" x14ac:dyDescent="0.35">
      <c r="B22" s="19">
        <v>29</v>
      </c>
      <c r="C22" s="20" t="s">
        <v>55</v>
      </c>
      <c r="D22" s="21">
        <v>46019</v>
      </c>
      <c r="E22" s="22">
        <f t="shared" si="10"/>
        <v>0.35416666666666663</v>
      </c>
      <c r="F22" s="22">
        <f t="shared" si="6"/>
        <v>0.39583333333333331</v>
      </c>
      <c r="G22" s="23">
        <f t="shared" si="7"/>
        <v>60.000000000000028</v>
      </c>
      <c r="H22" s="24" t="s">
        <v>12</v>
      </c>
      <c r="I22" s="23" t="s">
        <v>13</v>
      </c>
      <c r="J22" s="25" t="s">
        <v>14</v>
      </c>
      <c r="K22" s="26" t="s">
        <v>18</v>
      </c>
      <c r="L22" s="6"/>
      <c r="M22" s="27">
        <v>30</v>
      </c>
      <c r="N22" s="20" t="s">
        <v>55</v>
      </c>
      <c r="O22" s="21">
        <v>46019</v>
      </c>
      <c r="P22" s="28">
        <f t="shared" si="11"/>
        <v>0.36458333333333331</v>
      </c>
      <c r="Q22" s="28">
        <f t="shared" si="8"/>
        <v>0.40625</v>
      </c>
      <c r="R22" s="23">
        <f t="shared" si="9"/>
        <v>60.000000000000028</v>
      </c>
      <c r="S22" s="24" t="s">
        <v>12</v>
      </c>
      <c r="T22" s="23" t="s">
        <v>13</v>
      </c>
      <c r="U22" s="25" t="s">
        <v>21</v>
      </c>
      <c r="V22" s="26" t="s">
        <v>42</v>
      </c>
    </row>
    <row r="23" spans="2:22" ht="20" customHeight="1" x14ac:dyDescent="0.35">
      <c r="B23" s="19">
        <v>31</v>
      </c>
      <c r="C23" s="20" t="s">
        <v>55</v>
      </c>
      <c r="D23" s="21">
        <v>46019</v>
      </c>
      <c r="E23" s="22">
        <f t="shared" si="10"/>
        <v>0.40624999999999994</v>
      </c>
      <c r="F23" s="22">
        <f t="shared" si="6"/>
        <v>0.44791666666666663</v>
      </c>
      <c r="G23" s="23">
        <f t="shared" si="7"/>
        <v>60.000000000000028</v>
      </c>
      <c r="H23" s="24" t="s">
        <v>12</v>
      </c>
      <c r="I23" s="23" t="s">
        <v>13</v>
      </c>
      <c r="J23" s="25" t="s">
        <v>20</v>
      </c>
      <c r="K23" s="26" t="s">
        <v>17</v>
      </c>
      <c r="L23" s="6"/>
      <c r="M23" s="27">
        <v>32</v>
      </c>
      <c r="N23" s="20" t="s">
        <v>55</v>
      </c>
      <c r="O23" s="21">
        <v>46019</v>
      </c>
      <c r="P23" s="28">
        <f t="shared" si="11"/>
        <v>0.41666666666666663</v>
      </c>
      <c r="Q23" s="28">
        <f t="shared" si="8"/>
        <v>0.45833333333333331</v>
      </c>
      <c r="R23" s="23">
        <f t="shared" si="9"/>
        <v>60.000000000000028</v>
      </c>
      <c r="S23" s="24" t="s">
        <v>12</v>
      </c>
      <c r="T23" s="23" t="s">
        <v>13</v>
      </c>
      <c r="U23" s="25" t="s">
        <v>15</v>
      </c>
      <c r="V23" s="26" t="s">
        <v>19</v>
      </c>
    </row>
    <row r="24" spans="2:22" ht="20" customHeight="1" x14ac:dyDescent="0.35">
      <c r="B24" s="19">
        <v>33</v>
      </c>
      <c r="C24" s="20" t="s">
        <v>55</v>
      </c>
      <c r="D24" s="21">
        <v>46019</v>
      </c>
      <c r="E24" s="28">
        <f t="shared" si="10"/>
        <v>0.45833333333333326</v>
      </c>
      <c r="F24" s="28">
        <f>E24+1/24</f>
        <v>0.49999999999999994</v>
      </c>
      <c r="G24" s="23">
        <f t="shared" si="7"/>
        <v>60.000000000000028</v>
      </c>
      <c r="H24" s="31" t="s">
        <v>31</v>
      </c>
      <c r="I24" s="29" t="s">
        <v>13</v>
      </c>
      <c r="J24" s="25" t="s">
        <v>33</v>
      </c>
      <c r="K24" s="26" t="s">
        <v>39</v>
      </c>
      <c r="L24" s="6"/>
      <c r="M24" s="27">
        <v>34</v>
      </c>
      <c r="N24" s="20" t="s">
        <v>55</v>
      </c>
      <c r="O24" s="21">
        <v>46019</v>
      </c>
      <c r="P24" s="22">
        <f t="shared" si="11"/>
        <v>0.46874999999999994</v>
      </c>
      <c r="Q24" s="22">
        <f t="shared" si="8"/>
        <v>0.51041666666666663</v>
      </c>
      <c r="R24" s="23">
        <f t="shared" si="9"/>
        <v>60.000000000000028</v>
      </c>
      <c r="S24" s="31" t="s">
        <v>31</v>
      </c>
      <c r="T24" s="23" t="s">
        <v>13</v>
      </c>
      <c r="U24" s="25" t="s">
        <v>37</v>
      </c>
      <c r="V24" s="26" t="s">
        <v>45</v>
      </c>
    </row>
    <row r="25" spans="2:22" ht="20" customHeight="1" x14ac:dyDescent="0.35">
      <c r="B25" s="19">
        <v>35</v>
      </c>
      <c r="C25" s="20" t="s">
        <v>55</v>
      </c>
      <c r="D25" s="21">
        <v>46019</v>
      </c>
      <c r="E25" s="22">
        <f>E24+TIME(0,75,0)</f>
        <v>0.51041666666666663</v>
      </c>
      <c r="F25" s="22">
        <f t="shared" ref="F25:F32" si="12">E25+1/24</f>
        <v>0.55208333333333326</v>
      </c>
      <c r="G25" s="23">
        <f t="shared" si="7"/>
        <v>59.999999999999943</v>
      </c>
      <c r="H25" s="30" t="s">
        <v>22</v>
      </c>
      <c r="I25" s="23" t="s">
        <v>13</v>
      </c>
      <c r="J25" s="25" t="s">
        <v>29</v>
      </c>
      <c r="K25" s="26" t="s">
        <v>26</v>
      </c>
      <c r="L25" s="6"/>
      <c r="M25" s="27">
        <v>36</v>
      </c>
      <c r="N25" s="20" t="s">
        <v>55</v>
      </c>
      <c r="O25" s="21">
        <v>46019</v>
      </c>
      <c r="P25" s="22">
        <f t="shared" si="11"/>
        <v>0.52083333333333326</v>
      </c>
      <c r="Q25" s="22">
        <f t="shared" si="8"/>
        <v>0.56249999999999989</v>
      </c>
      <c r="R25" s="23">
        <f t="shared" si="9"/>
        <v>59.999999999999943</v>
      </c>
      <c r="S25" s="30" t="s">
        <v>22</v>
      </c>
      <c r="T25" s="23" t="s">
        <v>13</v>
      </c>
      <c r="U25" s="25" t="s">
        <v>24</v>
      </c>
      <c r="V25" s="26" t="s">
        <v>27</v>
      </c>
    </row>
    <row r="26" spans="2:22" ht="20" customHeight="1" x14ac:dyDescent="0.35">
      <c r="B26" s="19">
        <v>37</v>
      </c>
      <c r="C26" s="20" t="s">
        <v>55</v>
      </c>
      <c r="D26" s="21">
        <v>46019</v>
      </c>
      <c r="E26" s="28">
        <f t="shared" si="10"/>
        <v>0.5625</v>
      </c>
      <c r="F26" s="28">
        <f t="shared" si="12"/>
        <v>0.60416666666666663</v>
      </c>
      <c r="G26" s="23">
        <f t="shared" si="7"/>
        <v>59.999999999999943</v>
      </c>
      <c r="H26" s="30" t="s">
        <v>22</v>
      </c>
      <c r="I26" s="23" t="s">
        <v>40</v>
      </c>
      <c r="J26" s="25" t="s">
        <v>23</v>
      </c>
      <c r="K26" s="26" t="s">
        <v>25</v>
      </c>
      <c r="L26" s="6"/>
      <c r="M26" s="27">
        <v>38</v>
      </c>
      <c r="N26" s="20" t="s">
        <v>55</v>
      </c>
      <c r="O26" s="21">
        <v>46019</v>
      </c>
      <c r="P26" s="22">
        <f t="shared" si="11"/>
        <v>0.57291666666666663</v>
      </c>
      <c r="Q26" s="22">
        <f t="shared" si="8"/>
        <v>0.61458333333333326</v>
      </c>
      <c r="R26" s="23">
        <f t="shared" si="9"/>
        <v>59.999999999999943</v>
      </c>
      <c r="S26" s="30" t="s">
        <v>22</v>
      </c>
      <c r="T26" s="23" t="s">
        <v>13</v>
      </c>
      <c r="U26" s="25" t="s">
        <v>28</v>
      </c>
      <c r="V26" s="26" t="s">
        <v>30</v>
      </c>
    </row>
    <row r="27" spans="2:22" ht="20" customHeight="1" x14ac:dyDescent="0.35">
      <c r="B27" s="19"/>
      <c r="C27" s="20" t="s">
        <v>55</v>
      </c>
      <c r="D27" s="21">
        <v>46019</v>
      </c>
      <c r="E27" s="32">
        <f>E26+TIME(0,90,0)</f>
        <v>0.625</v>
      </c>
      <c r="F27" s="32">
        <f t="shared" si="12"/>
        <v>0.66666666666666663</v>
      </c>
      <c r="G27" s="23"/>
      <c r="H27" s="29"/>
      <c r="I27" s="23"/>
      <c r="J27" s="33" t="s">
        <v>41</v>
      </c>
      <c r="K27" s="26"/>
      <c r="L27" s="5"/>
      <c r="M27" s="27">
        <v>39</v>
      </c>
      <c r="N27" s="20" t="s">
        <v>55</v>
      </c>
      <c r="O27" s="21">
        <v>46019</v>
      </c>
      <c r="P27" s="22">
        <f>P26+TIME(0,90,0)</f>
        <v>0.63541666666666663</v>
      </c>
      <c r="Q27" s="22">
        <f t="shared" si="8"/>
        <v>0.67708333333333326</v>
      </c>
      <c r="R27" s="23">
        <f t="shared" si="9"/>
        <v>59.999999999999943</v>
      </c>
      <c r="S27" s="24" t="s">
        <v>12</v>
      </c>
      <c r="T27" s="23" t="s">
        <v>13</v>
      </c>
      <c r="U27" s="25" t="s">
        <v>19</v>
      </c>
      <c r="V27" s="26" t="s">
        <v>16</v>
      </c>
    </row>
    <row r="28" spans="2:22" ht="20" customHeight="1" x14ac:dyDescent="0.35">
      <c r="B28" s="19">
        <v>40</v>
      </c>
      <c r="C28" s="20" t="s">
        <v>55</v>
      </c>
      <c r="D28" s="21">
        <v>46019</v>
      </c>
      <c r="E28" s="28">
        <f t="shared" si="10"/>
        <v>0.67708333333333337</v>
      </c>
      <c r="F28" s="28">
        <f t="shared" si="12"/>
        <v>0.71875</v>
      </c>
      <c r="G28" s="23">
        <f t="shared" si="7"/>
        <v>59.999999999999943</v>
      </c>
      <c r="H28" s="24" t="s">
        <v>12</v>
      </c>
      <c r="I28" s="23" t="s">
        <v>13</v>
      </c>
      <c r="J28" s="25" t="s">
        <v>43</v>
      </c>
      <c r="K28" s="26" t="s">
        <v>20</v>
      </c>
      <c r="L28" s="6"/>
      <c r="M28" s="27">
        <v>41</v>
      </c>
      <c r="N28" s="20" t="s">
        <v>55</v>
      </c>
      <c r="O28" s="21">
        <v>46019</v>
      </c>
      <c r="P28" s="22">
        <f t="shared" si="11"/>
        <v>0.6875</v>
      </c>
      <c r="Q28" s="22">
        <f>P28+1/24</f>
        <v>0.72916666666666663</v>
      </c>
      <c r="R28" s="23">
        <f t="shared" si="9"/>
        <v>59.999999999999943</v>
      </c>
      <c r="S28" s="24" t="s">
        <v>12</v>
      </c>
      <c r="T28" s="23" t="s">
        <v>13</v>
      </c>
      <c r="U28" s="25" t="s">
        <v>42</v>
      </c>
      <c r="V28" s="26" t="s">
        <v>14</v>
      </c>
    </row>
    <row r="29" spans="2:22" ht="20" customHeight="1" x14ac:dyDescent="0.35">
      <c r="B29" s="19">
        <v>42</v>
      </c>
      <c r="C29" s="20" t="s">
        <v>55</v>
      </c>
      <c r="D29" s="21">
        <v>46019</v>
      </c>
      <c r="E29" s="28">
        <f t="shared" si="10"/>
        <v>0.72916666666666674</v>
      </c>
      <c r="F29" s="28">
        <f t="shared" si="12"/>
        <v>0.77083333333333337</v>
      </c>
      <c r="G29" s="23">
        <f t="shared" si="7"/>
        <v>59.999999999999943</v>
      </c>
      <c r="H29" s="31" t="s">
        <v>31</v>
      </c>
      <c r="I29" s="23" t="s">
        <v>13</v>
      </c>
      <c r="J29" s="25" t="s">
        <v>39</v>
      </c>
      <c r="K29" s="26" t="s">
        <v>34</v>
      </c>
      <c r="L29" s="6"/>
      <c r="M29" s="27">
        <v>43</v>
      </c>
      <c r="N29" s="20" t="s">
        <v>55</v>
      </c>
      <c r="O29" s="21">
        <v>46019</v>
      </c>
      <c r="P29" s="22">
        <f t="shared" si="11"/>
        <v>0.73958333333333337</v>
      </c>
      <c r="Q29" s="22">
        <f>P29+1/24</f>
        <v>0.78125</v>
      </c>
      <c r="R29" s="23">
        <f t="shared" si="9"/>
        <v>59.999999999999943</v>
      </c>
      <c r="S29" s="31" t="s">
        <v>31</v>
      </c>
      <c r="T29" s="23" t="s">
        <v>13</v>
      </c>
      <c r="U29" s="25" t="s">
        <v>36</v>
      </c>
      <c r="V29" s="26" t="s">
        <v>44</v>
      </c>
    </row>
    <row r="30" spans="2:22" ht="20" customHeight="1" x14ac:dyDescent="0.35">
      <c r="B30" s="19">
        <v>44</v>
      </c>
      <c r="C30" s="20" t="s">
        <v>55</v>
      </c>
      <c r="D30" s="21">
        <v>46019</v>
      </c>
      <c r="E30" s="28">
        <f t="shared" si="10"/>
        <v>0.78125000000000011</v>
      </c>
      <c r="F30" s="28">
        <f t="shared" si="12"/>
        <v>0.82291666666666674</v>
      </c>
      <c r="G30" s="23">
        <f t="shared" si="7"/>
        <v>59.999999999999943</v>
      </c>
      <c r="H30" s="31" t="s">
        <v>31</v>
      </c>
      <c r="I30" s="29" t="s">
        <v>13</v>
      </c>
      <c r="J30" s="48" t="s">
        <v>45</v>
      </c>
      <c r="K30" s="26" t="s">
        <v>35</v>
      </c>
      <c r="L30" s="6"/>
      <c r="M30" s="27">
        <v>45</v>
      </c>
      <c r="N30" s="20" t="s">
        <v>55</v>
      </c>
      <c r="O30" s="21">
        <v>46019</v>
      </c>
      <c r="P30" s="28">
        <f t="shared" si="11"/>
        <v>0.79166666666666674</v>
      </c>
      <c r="Q30" s="28">
        <f>P30+1/24</f>
        <v>0.83333333333333337</v>
      </c>
      <c r="R30" s="23">
        <f t="shared" si="9"/>
        <v>59.999999999999943</v>
      </c>
      <c r="S30" s="31" t="s">
        <v>31</v>
      </c>
      <c r="T30" s="23" t="s">
        <v>13</v>
      </c>
      <c r="U30" s="25" t="s">
        <v>32</v>
      </c>
      <c r="V30" s="26" t="s">
        <v>38</v>
      </c>
    </row>
    <row r="31" spans="2:22" ht="20" customHeight="1" x14ac:dyDescent="0.35">
      <c r="B31" s="19">
        <v>46</v>
      </c>
      <c r="C31" s="20" t="s">
        <v>55</v>
      </c>
      <c r="D31" s="21">
        <v>46019</v>
      </c>
      <c r="E31" s="28">
        <f t="shared" si="10"/>
        <v>0.83333333333333348</v>
      </c>
      <c r="F31" s="28">
        <f t="shared" si="12"/>
        <v>0.87500000000000011</v>
      </c>
      <c r="G31" s="23">
        <f t="shared" si="7"/>
        <v>59.999999999999943</v>
      </c>
      <c r="H31" s="35" t="s">
        <v>46</v>
      </c>
      <c r="I31" s="23" t="s">
        <v>13</v>
      </c>
      <c r="J31" s="25" t="s">
        <v>50</v>
      </c>
      <c r="K31" s="26" t="s">
        <v>47</v>
      </c>
      <c r="L31" s="6"/>
      <c r="M31" s="27">
        <v>47</v>
      </c>
      <c r="N31" s="20" t="s">
        <v>55</v>
      </c>
      <c r="O31" s="21">
        <v>46019</v>
      </c>
      <c r="P31" s="28">
        <f t="shared" si="11"/>
        <v>0.84375000000000011</v>
      </c>
      <c r="Q31" s="28">
        <f>P31+1/24</f>
        <v>0.88541666666666674</v>
      </c>
      <c r="R31" s="23">
        <f t="shared" si="9"/>
        <v>59.999999999999943</v>
      </c>
      <c r="S31" s="35" t="s">
        <v>46</v>
      </c>
      <c r="T31" s="23" t="s">
        <v>13</v>
      </c>
      <c r="U31" s="25" t="s">
        <v>49</v>
      </c>
      <c r="V31" s="26" t="s">
        <v>51</v>
      </c>
    </row>
    <row r="32" spans="2:22" ht="20" customHeight="1" thickBot="1" x14ac:dyDescent="0.4">
      <c r="B32" s="36">
        <v>48</v>
      </c>
      <c r="C32" s="37" t="s">
        <v>55</v>
      </c>
      <c r="D32" s="38">
        <v>46019</v>
      </c>
      <c r="E32" s="39">
        <f t="shared" si="10"/>
        <v>0.88541666666666685</v>
      </c>
      <c r="F32" s="39">
        <f t="shared" si="12"/>
        <v>0.92708333333333348</v>
      </c>
      <c r="G32" s="40">
        <f t="shared" si="7"/>
        <v>59.999999999999943</v>
      </c>
      <c r="H32" s="41" t="s">
        <v>46</v>
      </c>
      <c r="I32" s="40" t="s">
        <v>40</v>
      </c>
      <c r="J32" s="42" t="s">
        <v>52</v>
      </c>
      <c r="K32" s="43" t="s">
        <v>53</v>
      </c>
      <c r="L32" s="8"/>
      <c r="M32" s="44">
        <v>49</v>
      </c>
      <c r="N32" s="37" t="s">
        <v>55</v>
      </c>
      <c r="O32" s="38">
        <v>46019</v>
      </c>
      <c r="P32" s="39">
        <f t="shared" si="11"/>
        <v>0.89583333333333348</v>
      </c>
      <c r="Q32" s="39">
        <f>P32+1/24</f>
        <v>0.93750000000000011</v>
      </c>
      <c r="R32" s="40">
        <f t="shared" si="9"/>
        <v>59.999999999999943</v>
      </c>
      <c r="S32" s="41" t="s">
        <v>46</v>
      </c>
      <c r="T32" s="40" t="s">
        <v>40</v>
      </c>
      <c r="U32" s="42" t="s">
        <v>54</v>
      </c>
      <c r="V32" s="43" t="s">
        <v>48</v>
      </c>
    </row>
    <row r="33" spans="2:22" ht="20" customHeight="1" x14ac:dyDescent="0.35">
      <c r="B33" s="99" t="s">
        <v>1</v>
      </c>
      <c r="C33" s="100"/>
      <c r="D33" s="100"/>
      <c r="E33" s="100"/>
      <c r="F33" s="100"/>
      <c r="G33" s="100"/>
      <c r="H33" s="100"/>
      <c r="I33" s="100"/>
      <c r="J33" s="100"/>
      <c r="K33" s="100"/>
      <c r="L33" s="46"/>
      <c r="M33" s="100" t="s">
        <v>2</v>
      </c>
      <c r="N33" s="100"/>
      <c r="O33" s="100"/>
      <c r="P33" s="100"/>
      <c r="Q33" s="100"/>
      <c r="R33" s="100"/>
      <c r="S33" s="100"/>
      <c r="T33" s="100"/>
      <c r="U33" s="100"/>
      <c r="V33" s="101"/>
    </row>
    <row r="34" spans="2:22" ht="20" customHeight="1" thickBot="1" x14ac:dyDescent="0.4">
      <c r="B34" s="2" t="s">
        <v>3</v>
      </c>
      <c r="C34" s="3"/>
      <c r="D34" s="4" t="s">
        <v>4</v>
      </c>
      <c r="E34" s="3" t="s">
        <v>5</v>
      </c>
      <c r="F34" s="3" t="s">
        <v>6</v>
      </c>
      <c r="G34" s="5"/>
      <c r="H34" s="6" t="s">
        <v>7</v>
      </c>
      <c r="I34" s="6" t="s">
        <v>8</v>
      </c>
      <c r="J34" s="6" t="s">
        <v>9</v>
      </c>
      <c r="K34" s="6" t="s">
        <v>10</v>
      </c>
      <c r="L34" s="6"/>
      <c r="M34" s="7" t="s">
        <v>3</v>
      </c>
      <c r="N34" s="7"/>
      <c r="O34" s="4" t="s">
        <v>4</v>
      </c>
      <c r="P34" s="3" t="s">
        <v>5</v>
      </c>
      <c r="Q34" s="3" t="s">
        <v>6</v>
      </c>
      <c r="R34" s="6"/>
      <c r="S34" s="6" t="s">
        <v>7</v>
      </c>
      <c r="T34" s="6" t="s">
        <v>8</v>
      </c>
      <c r="U34" s="6" t="s">
        <v>9</v>
      </c>
      <c r="V34" s="8" t="s">
        <v>10</v>
      </c>
    </row>
    <row r="35" spans="2:22" ht="20" customHeight="1" x14ac:dyDescent="0.35">
      <c r="B35" s="9">
        <v>50</v>
      </c>
      <c r="C35" s="10" t="s">
        <v>56</v>
      </c>
      <c r="D35" s="11">
        <v>46020</v>
      </c>
      <c r="E35" s="12">
        <v>0.25</v>
      </c>
      <c r="F35" s="12">
        <f t="shared" ref="F35:F38" si="13">E35+1/24</f>
        <v>0.29166666666666669</v>
      </c>
      <c r="G35" s="13">
        <f t="shared" ref="G35:G38" si="14">(F35-E35)*1440</f>
        <v>60.000000000000028</v>
      </c>
      <c r="H35" s="47" t="s">
        <v>22</v>
      </c>
      <c r="I35" s="13" t="s">
        <v>13</v>
      </c>
      <c r="J35" s="15" t="s">
        <v>30</v>
      </c>
      <c r="K35" s="16" t="s">
        <v>23</v>
      </c>
      <c r="L35" s="6"/>
      <c r="M35" s="17">
        <v>51</v>
      </c>
      <c r="N35" s="10" t="s">
        <v>56</v>
      </c>
      <c r="O35" s="11">
        <v>46020</v>
      </c>
      <c r="P35" s="12">
        <v>0.26041666666666669</v>
      </c>
      <c r="Q35" s="12">
        <f t="shared" ref="Q35:Q42" si="15">P35+1/24</f>
        <v>0.30208333333333337</v>
      </c>
      <c r="R35" s="13">
        <f t="shared" ref="R35:R46" si="16">(Q35-P35)*1440</f>
        <v>60.000000000000028</v>
      </c>
      <c r="S35" s="47" t="s">
        <v>22</v>
      </c>
      <c r="T35" s="13" t="s">
        <v>13</v>
      </c>
      <c r="U35" s="15" t="s">
        <v>27</v>
      </c>
      <c r="V35" s="16" t="s">
        <v>29</v>
      </c>
    </row>
    <row r="36" spans="2:22" ht="20" customHeight="1" x14ac:dyDescent="0.35">
      <c r="B36" s="19">
        <v>52</v>
      </c>
      <c r="C36" s="20" t="s">
        <v>56</v>
      </c>
      <c r="D36" s="21">
        <v>46020</v>
      </c>
      <c r="E36" s="22">
        <f t="shared" ref="E36:E47" si="17">E35+TIME(0,75,0)</f>
        <v>0.30208333333333331</v>
      </c>
      <c r="F36" s="22">
        <f t="shared" si="13"/>
        <v>0.34375</v>
      </c>
      <c r="G36" s="23">
        <f t="shared" si="14"/>
        <v>60.000000000000028</v>
      </c>
      <c r="H36" s="49" t="s">
        <v>22</v>
      </c>
      <c r="I36" s="23" t="s">
        <v>13</v>
      </c>
      <c r="J36" s="25" t="s">
        <v>24</v>
      </c>
      <c r="K36" s="26" t="s">
        <v>25</v>
      </c>
      <c r="L36" s="6"/>
      <c r="M36" s="27">
        <v>53</v>
      </c>
      <c r="N36" s="20" t="s">
        <v>56</v>
      </c>
      <c r="O36" s="21">
        <v>46020</v>
      </c>
      <c r="P36" s="28">
        <f t="shared" ref="P36:P47" si="18">P35+TIME(0,75,0)</f>
        <v>0.3125</v>
      </c>
      <c r="Q36" s="28">
        <f t="shared" si="15"/>
        <v>0.35416666666666669</v>
      </c>
      <c r="R36" s="23">
        <f t="shared" si="16"/>
        <v>60.000000000000028</v>
      </c>
      <c r="S36" s="49" t="s">
        <v>22</v>
      </c>
      <c r="T36" s="23" t="s">
        <v>13</v>
      </c>
      <c r="U36" s="25" t="s">
        <v>26</v>
      </c>
      <c r="V36" s="26" t="s">
        <v>28</v>
      </c>
    </row>
    <row r="37" spans="2:22" ht="20" customHeight="1" x14ac:dyDescent="0.35">
      <c r="B37" s="19">
        <v>54</v>
      </c>
      <c r="C37" s="20" t="s">
        <v>56</v>
      </c>
      <c r="D37" s="21">
        <v>46020</v>
      </c>
      <c r="E37" s="22">
        <f t="shared" si="17"/>
        <v>0.35416666666666663</v>
      </c>
      <c r="F37" s="22">
        <f t="shared" si="13"/>
        <v>0.39583333333333331</v>
      </c>
      <c r="G37" s="23">
        <f t="shared" si="14"/>
        <v>60.000000000000028</v>
      </c>
      <c r="H37" s="24" t="s">
        <v>12</v>
      </c>
      <c r="I37" s="23" t="s">
        <v>13</v>
      </c>
      <c r="J37" s="25" t="s">
        <v>43</v>
      </c>
      <c r="K37" s="26" t="s">
        <v>42</v>
      </c>
      <c r="L37" s="6"/>
      <c r="M37" s="27">
        <v>55</v>
      </c>
      <c r="N37" s="20" t="s">
        <v>56</v>
      </c>
      <c r="O37" s="21">
        <v>46020</v>
      </c>
      <c r="P37" s="28">
        <f t="shared" si="18"/>
        <v>0.36458333333333331</v>
      </c>
      <c r="Q37" s="28">
        <f t="shared" si="15"/>
        <v>0.40625</v>
      </c>
      <c r="R37" s="23">
        <f t="shared" si="16"/>
        <v>60.000000000000028</v>
      </c>
      <c r="S37" s="24" t="s">
        <v>12</v>
      </c>
      <c r="T37" s="23" t="s">
        <v>13</v>
      </c>
      <c r="U37" s="25" t="s">
        <v>19</v>
      </c>
      <c r="V37" s="26" t="s">
        <v>20</v>
      </c>
    </row>
    <row r="38" spans="2:22" ht="20" customHeight="1" x14ac:dyDescent="0.35">
      <c r="B38" s="19">
        <v>56</v>
      </c>
      <c r="C38" s="20" t="s">
        <v>56</v>
      </c>
      <c r="D38" s="21">
        <v>46020</v>
      </c>
      <c r="E38" s="22">
        <f t="shared" si="17"/>
        <v>0.40624999999999994</v>
      </c>
      <c r="F38" s="22">
        <f t="shared" si="13"/>
        <v>0.44791666666666663</v>
      </c>
      <c r="G38" s="23">
        <f t="shared" si="14"/>
        <v>60.000000000000028</v>
      </c>
      <c r="H38" s="24" t="s">
        <v>12</v>
      </c>
      <c r="I38" s="23" t="s">
        <v>40</v>
      </c>
      <c r="J38" s="25" t="s">
        <v>17</v>
      </c>
      <c r="K38" s="26" t="s">
        <v>21</v>
      </c>
      <c r="L38" s="6"/>
      <c r="M38" s="27">
        <v>57</v>
      </c>
      <c r="N38" s="20" t="s">
        <v>56</v>
      </c>
      <c r="O38" s="21">
        <v>46020</v>
      </c>
      <c r="P38" s="28">
        <f t="shared" si="18"/>
        <v>0.41666666666666663</v>
      </c>
      <c r="Q38" s="28">
        <f t="shared" si="15"/>
        <v>0.45833333333333331</v>
      </c>
      <c r="R38" s="23">
        <f t="shared" si="16"/>
        <v>60.000000000000028</v>
      </c>
      <c r="S38" s="31" t="s">
        <v>31</v>
      </c>
      <c r="T38" s="23" t="s">
        <v>13</v>
      </c>
      <c r="U38" s="25" t="s">
        <v>37</v>
      </c>
      <c r="V38" s="26" t="s">
        <v>44</v>
      </c>
    </row>
    <row r="39" spans="2:22" ht="20" customHeight="1" x14ac:dyDescent="0.35">
      <c r="B39" s="19"/>
      <c r="C39" s="20" t="s">
        <v>56</v>
      </c>
      <c r="D39" s="21">
        <v>46020</v>
      </c>
      <c r="E39" s="32">
        <f t="shared" si="17"/>
        <v>0.45833333333333326</v>
      </c>
      <c r="F39" s="32">
        <f>E39+1.5/24</f>
        <v>0.52083333333333326</v>
      </c>
      <c r="G39" s="23"/>
      <c r="H39" s="23"/>
      <c r="I39" s="29"/>
      <c r="J39" s="33" t="s">
        <v>41</v>
      </c>
      <c r="K39" s="26"/>
      <c r="L39" s="6"/>
      <c r="M39" s="27">
        <v>58</v>
      </c>
      <c r="N39" s="20" t="s">
        <v>56</v>
      </c>
      <c r="O39" s="21">
        <v>46020</v>
      </c>
      <c r="P39" s="28">
        <f t="shared" si="18"/>
        <v>0.46874999999999994</v>
      </c>
      <c r="Q39" s="28">
        <f t="shared" si="15"/>
        <v>0.51041666666666663</v>
      </c>
      <c r="R39" s="23">
        <f t="shared" si="16"/>
        <v>60.000000000000028</v>
      </c>
      <c r="S39" s="31" t="s">
        <v>31</v>
      </c>
      <c r="T39" s="23" t="s">
        <v>13</v>
      </c>
      <c r="U39" s="25" t="s">
        <v>35</v>
      </c>
      <c r="V39" s="26" t="s">
        <v>36</v>
      </c>
    </row>
    <row r="40" spans="2:22" ht="20" customHeight="1" x14ac:dyDescent="0.35">
      <c r="B40" s="19">
        <v>60</v>
      </c>
      <c r="C40" s="20" t="s">
        <v>56</v>
      </c>
      <c r="D40" s="21">
        <v>46020</v>
      </c>
      <c r="E40" s="22">
        <f>E39+TIME(0,105,0)</f>
        <v>0.53124999999999989</v>
      </c>
      <c r="F40" s="22">
        <f t="shared" ref="F40:F47" si="19">E40+1/24</f>
        <v>0.57291666666666652</v>
      </c>
      <c r="G40" s="23">
        <f t="shared" ref="G40:G46" si="20">(F40-E40)*1440</f>
        <v>59.999999999999943</v>
      </c>
      <c r="H40" s="35" t="s">
        <v>46</v>
      </c>
      <c r="I40" s="23" t="s">
        <v>13</v>
      </c>
      <c r="J40" s="25" t="s">
        <v>48</v>
      </c>
      <c r="K40" s="26" t="s">
        <v>53</v>
      </c>
      <c r="L40" s="6"/>
      <c r="M40" s="27">
        <v>59</v>
      </c>
      <c r="N40" s="20" t="s">
        <v>56</v>
      </c>
      <c r="O40" s="21">
        <v>46020</v>
      </c>
      <c r="P40" s="22">
        <f t="shared" si="18"/>
        <v>0.52083333333333326</v>
      </c>
      <c r="Q40" s="22">
        <f t="shared" si="15"/>
        <v>0.56249999999999989</v>
      </c>
      <c r="R40" s="23">
        <f t="shared" si="16"/>
        <v>59.999999999999943</v>
      </c>
      <c r="S40" s="35" t="s">
        <v>46</v>
      </c>
      <c r="T40" s="23" t="s">
        <v>13</v>
      </c>
      <c r="U40" s="25" t="s">
        <v>54</v>
      </c>
      <c r="V40" s="26" t="s">
        <v>52</v>
      </c>
    </row>
    <row r="41" spans="2:22" ht="20" customHeight="1" x14ac:dyDescent="0.35">
      <c r="B41" s="19">
        <v>62</v>
      </c>
      <c r="C41" s="20" t="s">
        <v>56</v>
      </c>
      <c r="D41" s="21">
        <v>46020</v>
      </c>
      <c r="E41" s="28">
        <f t="shared" si="17"/>
        <v>0.58333333333333326</v>
      </c>
      <c r="F41" s="28">
        <f t="shared" si="19"/>
        <v>0.62499999999999989</v>
      </c>
      <c r="G41" s="23">
        <f t="shared" si="20"/>
        <v>59.999999999999943</v>
      </c>
      <c r="H41" s="35" t="s">
        <v>46</v>
      </c>
      <c r="I41" s="23" t="s">
        <v>13</v>
      </c>
      <c r="J41" s="25" t="s">
        <v>51</v>
      </c>
      <c r="K41" s="26" t="s">
        <v>50</v>
      </c>
      <c r="L41" s="6"/>
      <c r="M41" s="27">
        <v>61</v>
      </c>
      <c r="N41" s="20" t="s">
        <v>56</v>
      </c>
      <c r="O41" s="21">
        <v>46020</v>
      </c>
      <c r="P41" s="22">
        <f t="shared" si="18"/>
        <v>0.57291666666666663</v>
      </c>
      <c r="Q41" s="22">
        <f t="shared" si="15"/>
        <v>0.61458333333333326</v>
      </c>
      <c r="R41" s="23">
        <f t="shared" si="16"/>
        <v>59.999999999999943</v>
      </c>
      <c r="S41" s="35" t="s">
        <v>46</v>
      </c>
      <c r="T41" s="23" t="s">
        <v>13</v>
      </c>
      <c r="U41" s="25" t="s">
        <v>47</v>
      </c>
      <c r="V41" s="26" t="s">
        <v>49</v>
      </c>
    </row>
    <row r="42" spans="2:22" ht="20" customHeight="1" x14ac:dyDescent="0.35">
      <c r="B42" s="19">
        <v>64</v>
      </c>
      <c r="C42" s="20" t="s">
        <v>56</v>
      </c>
      <c r="D42" s="21">
        <v>46020</v>
      </c>
      <c r="E42" s="28">
        <f t="shared" si="17"/>
        <v>0.63541666666666663</v>
      </c>
      <c r="F42" s="28">
        <f t="shared" si="19"/>
        <v>0.67708333333333326</v>
      </c>
      <c r="G42" s="23">
        <f t="shared" si="20"/>
        <v>59.999999999999943</v>
      </c>
      <c r="H42" s="24" t="s">
        <v>12</v>
      </c>
      <c r="I42" s="23" t="s">
        <v>13</v>
      </c>
      <c r="J42" s="48" t="s">
        <v>15</v>
      </c>
      <c r="K42" s="26" t="s">
        <v>16</v>
      </c>
      <c r="L42" s="5"/>
      <c r="M42" s="27">
        <v>63</v>
      </c>
      <c r="N42" s="20" t="s">
        <v>56</v>
      </c>
      <c r="O42" s="21">
        <v>46020</v>
      </c>
      <c r="P42" s="22">
        <f t="shared" si="18"/>
        <v>0.625</v>
      </c>
      <c r="Q42" s="22">
        <f t="shared" si="15"/>
        <v>0.66666666666666663</v>
      </c>
      <c r="R42" s="23">
        <f t="shared" si="16"/>
        <v>59.999999999999943</v>
      </c>
      <c r="S42" s="24" t="s">
        <v>12</v>
      </c>
      <c r="T42" s="23" t="s">
        <v>13</v>
      </c>
      <c r="U42" s="25" t="s">
        <v>18</v>
      </c>
      <c r="V42" s="26" t="s">
        <v>43</v>
      </c>
    </row>
    <row r="43" spans="2:22" ht="20" customHeight="1" x14ac:dyDescent="0.35">
      <c r="B43" s="19">
        <v>66</v>
      </c>
      <c r="C43" s="20" t="s">
        <v>56</v>
      </c>
      <c r="D43" s="21">
        <v>46020</v>
      </c>
      <c r="E43" s="28">
        <f t="shared" si="17"/>
        <v>0.6875</v>
      </c>
      <c r="F43" s="28">
        <f t="shared" si="19"/>
        <v>0.72916666666666663</v>
      </c>
      <c r="G43" s="23">
        <f t="shared" si="20"/>
        <v>59.999999999999943</v>
      </c>
      <c r="H43" s="31" t="s">
        <v>31</v>
      </c>
      <c r="I43" s="23" t="s">
        <v>13</v>
      </c>
      <c r="J43" s="25" t="s">
        <v>39</v>
      </c>
      <c r="K43" s="26" t="s">
        <v>57</v>
      </c>
      <c r="L43" s="6"/>
      <c r="M43" s="27">
        <v>65</v>
      </c>
      <c r="N43" s="20" t="s">
        <v>56</v>
      </c>
      <c r="O43" s="21">
        <v>46020</v>
      </c>
      <c r="P43" s="22">
        <f t="shared" si="18"/>
        <v>0.67708333333333337</v>
      </c>
      <c r="Q43" s="22">
        <f>P43+1/24</f>
        <v>0.71875</v>
      </c>
      <c r="R43" s="23">
        <f t="shared" si="16"/>
        <v>59.999999999999943</v>
      </c>
      <c r="S43" s="31" t="s">
        <v>31</v>
      </c>
      <c r="T43" s="23" t="s">
        <v>13</v>
      </c>
      <c r="U43" s="25" t="s">
        <v>44</v>
      </c>
      <c r="V43" s="26" t="s">
        <v>32</v>
      </c>
    </row>
    <row r="44" spans="2:22" ht="20" customHeight="1" x14ac:dyDescent="0.35">
      <c r="B44" s="19">
        <v>68</v>
      </c>
      <c r="C44" s="20" t="s">
        <v>56</v>
      </c>
      <c r="D44" s="21">
        <v>46020</v>
      </c>
      <c r="E44" s="28">
        <f t="shared" si="17"/>
        <v>0.73958333333333337</v>
      </c>
      <c r="F44" s="28">
        <f t="shared" si="19"/>
        <v>0.78125</v>
      </c>
      <c r="G44" s="23">
        <f t="shared" si="20"/>
        <v>59.999999999999943</v>
      </c>
      <c r="H44" s="31" t="s">
        <v>31</v>
      </c>
      <c r="I44" s="23" t="s">
        <v>13</v>
      </c>
      <c r="J44" s="25" t="s">
        <v>38</v>
      </c>
      <c r="K44" s="26" t="s">
        <v>37</v>
      </c>
      <c r="L44" s="6"/>
      <c r="M44" s="27">
        <v>67</v>
      </c>
      <c r="N44" s="20" t="s">
        <v>56</v>
      </c>
      <c r="O44" s="21">
        <v>46020</v>
      </c>
      <c r="P44" s="22">
        <f t="shared" si="18"/>
        <v>0.72916666666666674</v>
      </c>
      <c r="Q44" s="22">
        <f>P44+1/24</f>
        <v>0.77083333333333337</v>
      </c>
      <c r="R44" s="23">
        <f t="shared" si="16"/>
        <v>59.999999999999943</v>
      </c>
      <c r="S44" s="31" t="s">
        <v>31</v>
      </c>
      <c r="T44" s="23" t="s">
        <v>13</v>
      </c>
      <c r="U44" s="25" t="s">
        <v>33</v>
      </c>
      <c r="V44" s="26" t="s">
        <v>34</v>
      </c>
    </row>
    <row r="45" spans="2:22" ht="20" customHeight="1" x14ac:dyDescent="0.35">
      <c r="B45" s="19">
        <v>70</v>
      </c>
      <c r="C45" s="20" t="s">
        <v>56</v>
      </c>
      <c r="D45" s="21">
        <v>46020</v>
      </c>
      <c r="E45" s="28">
        <f t="shared" si="17"/>
        <v>0.79166666666666674</v>
      </c>
      <c r="F45" s="28">
        <f t="shared" si="19"/>
        <v>0.83333333333333337</v>
      </c>
      <c r="G45" s="23">
        <f t="shared" si="20"/>
        <v>59.999999999999943</v>
      </c>
      <c r="H45" s="35" t="s">
        <v>46</v>
      </c>
      <c r="I45" s="23" t="s">
        <v>13</v>
      </c>
      <c r="J45" s="25" t="s">
        <v>50</v>
      </c>
      <c r="K45" s="26" t="s">
        <v>54</v>
      </c>
      <c r="L45" s="6"/>
      <c r="M45" s="27">
        <v>69</v>
      </c>
      <c r="N45" s="20" t="s">
        <v>56</v>
      </c>
      <c r="O45" s="21">
        <v>46020</v>
      </c>
      <c r="P45" s="28">
        <f t="shared" si="18"/>
        <v>0.78125000000000011</v>
      </c>
      <c r="Q45" s="28">
        <f>P45+1/24</f>
        <v>0.82291666666666674</v>
      </c>
      <c r="R45" s="23">
        <f t="shared" si="16"/>
        <v>59.999999999999943</v>
      </c>
      <c r="S45" s="35" t="s">
        <v>46</v>
      </c>
      <c r="T45" s="29" t="s">
        <v>13</v>
      </c>
      <c r="U45" s="25" t="s">
        <v>48</v>
      </c>
      <c r="V45" s="26" t="s">
        <v>49</v>
      </c>
    </row>
    <row r="46" spans="2:22" ht="20" customHeight="1" x14ac:dyDescent="0.35">
      <c r="B46" s="19">
        <v>72</v>
      </c>
      <c r="C46" s="20" t="s">
        <v>56</v>
      </c>
      <c r="D46" s="21">
        <v>46020</v>
      </c>
      <c r="E46" s="28">
        <f t="shared" si="17"/>
        <v>0.84375000000000011</v>
      </c>
      <c r="F46" s="28">
        <f t="shared" si="19"/>
        <v>0.88541666666666674</v>
      </c>
      <c r="G46" s="23">
        <f t="shared" si="20"/>
        <v>59.999999999999943</v>
      </c>
      <c r="H46" s="35" t="s">
        <v>46</v>
      </c>
      <c r="I46" s="23" t="s">
        <v>40</v>
      </c>
      <c r="J46" s="25" t="s">
        <v>52</v>
      </c>
      <c r="K46" s="26" t="s">
        <v>47</v>
      </c>
      <c r="L46" s="6"/>
      <c r="M46" s="27">
        <v>71</v>
      </c>
      <c r="N46" s="20" t="s">
        <v>56</v>
      </c>
      <c r="O46" s="21">
        <v>46020</v>
      </c>
      <c r="P46" s="28">
        <f t="shared" si="18"/>
        <v>0.83333333333333348</v>
      </c>
      <c r="Q46" s="28">
        <f>P46+1/24</f>
        <v>0.87500000000000011</v>
      </c>
      <c r="R46" s="23">
        <f t="shared" si="16"/>
        <v>59.999999999999943</v>
      </c>
      <c r="S46" s="35" t="s">
        <v>46</v>
      </c>
      <c r="T46" s="23" t="s">
        <v>40</v>
      </c>
      <c r="U46" s="25" t="s">
        <v>53</v>
      </c>
      <c r="V46" s="26" t="s">
        <v>51</v>
      </c>
    </row>
    <row r="47" spans="2:22" ht="20" customHeight="1" thickBot="1" x14ac:dyDescent="0.4">
      <c r="B47" s="36"/>
      <c r="C47" s="37" t="s">
        <v>56</v>
      </c>
      <c r="D47" s="38">
        <v>46020</v>
      </c>
      <c r="E47" s="50">
        <f t="shared" si="17"/>
        <v>0.89583333333333348</v>
      </c>
      <c r="F47" s="50">
        <f t="shared" si="19"/>
        <v>0.93750000000000011</v>
      </c>
      <c r="G47" s="40"/>
      <c r="H47" s="45"/>
      <c r="I47" s="40"/>
      <c r="J47" s="37"/>
      <c r="K47" s="51"/>
      <c r="L47" s="6"/>
      <c r="M47" s="44"/>
      <c r="N47" s="37" t="s">
        <v>56</v>
      </c>
      <c r="O47" s="38">
        <v>46020</v>
      </c>
      <c r="P47" s="50">
        <f t="shared" si="18"/>
        <v>0.88541666666666685</v>
      </c>
      <c r="Q47" s="50">
        <f>P47+1/24</f>
        <v>0.92708333333333348</v>
      </c>
      <c r="R47" s="40"/>
      <c r="S47" s="45"/>
      <c r="T47" s="40"/>
      <c r="U47" s="37"/>
      <c r="V47" s="51"/>
    </row>
    <row r="48" spans="2:22" ht="20" customHeight="1" x14ac:dyDescent="0.35">
      <c r="B48" s="99" t="s">
        <v>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46"/>
      <c r="M48" s="100" t="s">
        <v>2</v>
      </c>
      <c r="N48" s="100"/>
      <c r="O48" s="100"/>
      <c r="P48" s="100"/>
      <c r="Q48" s="100"/>
      <c r="R48" s="100"/>
      <c r="S48" s="100"/>
      <c r="T48" s="100"/>
      <c r="U48" s="100"/>
      <c r="V48" s="101"/>
    </row>
    <row r="49" spans="2:22" ht="20" customHeight="1" thickBot="1" x14ac:dyDescent="0.4">
      <c r="B49" s="2" t="s">
        <v>3</v>
      </c>
      <c r="C49" s="3"/>
      <c r="D49" s="4" t="s">
        <v>4</v>
      </c>
      <c r="E49" s="3" t="s">
        <v>5</v>
      </c>
      <c r="F49" s="3" t="s">
        <v>6</v>
      </c>
      <c r="G49" s="5"/>
      <c r="H49" s="6" t="s">
        <v>7</v>
      </c>
      <c r="I49" s="6" t="s">
        <v>8</v>
      </c>
      <c r="J49" s="6" t="s">
        <v>9</v>
      </c>
      <c r="K49" s="6" t="s">
        <v>10</v>
      </c>
      <c r="L49" s="6"/>
      <c r="M49" s="7" t="s">
        <v>3</v>
      </c>
      <c r="N49" s="7"/>
      <c r="O49" s="4" t="s">
        <v>4</v>
      </c>
      <c r="P49" s="3" t="s">
        <v>5</v>
      </c>
      <c r="Q49" s="3" t="s">
        <v>6</v>
      </c>
      <c r="R49" s="6"/>
      <c r="S49" s="6" t="s">
        <v>7</v>
      </c>
      <c r="T49" s="6" t="s">
        <v>8</v>
      </c>
      <c r="U49" s="6" t="s">
        <v>9</v>
      </c>
      <c r="V49" s="8" t="s">
        <v>10</v>
      </c>
    </row>
    <row r="50" spans="2:22" ht="20" customHeight="1" x14ac:dyDescent="0.35">
      <c r="B50" s="9">
        <v>73</v>
      </c>
      <c r="C50" s="10" t="s">
        <v>58</v>
      </c>
      <c r="D50" s="11">
        <v>46021</v>
      </c>
      <c r="E50" s="52">
        <v>0.25</v>
      </c>
      <c r="F50" s="53">
        <f t="shared" ref="F50:F53" si="21">E50+1/24</f>
        <v>0.29166666666666669</v>
      </c>
      <c r="G50" s="13">
        <f t="shared" ref="G50:G53" si="22">(F50-E50)*1440</f>
        <v>60.000000000000028</v>
      </c>
      <c r="H50" s="54" t="s">
        <v>12</v>
      </c>
      <c r="I50" s="13" t="s">
        <v>13</v>
      </c>
      <c r="J50" s="15" t="s">
        <v>59</v>
      </c>
      <c r="K50" s="16" t="s">
        <v>60</v>
      </c>
      <c r="L50" s="6"/>
      <c r="M50" s="17">
        <v>74</v>
      </c>
      <c r="N50" s="10" t="s">
        <v>58</v>
      </c>
      <c r="O50" s="11">
        <v>46021</v>
      </c>
      <c r="P50" s="52">
        <v>0.26041666666666669</v>
      </c>
      <c r="Q50" s="12">
        <f t="shared" ref="Q50:Q53" si="23">P50+1/24</f>
        <v>0.30208333333333337</v>
      </c>
      <c r="R50" s="13">
        <f t="shared" ref="R50:R56" si="24">(Q50-P50)*1440</f>
        <v>60.000000000000028</v>
      </c>
      <c r="S50" s="54" t="s">
        <v>12</v>
      </c>
      <c r="T50" s="13" t="s">
        <v>13</v>
      </c>
      <c r="U50" s="15" t="s">
        <v>61</v>
      </c>
      <c r="V50" s="16" t="s">
        <v>62</v>
      </c>
    </row>
    <row r="51" spans="2:22" ht="20" customHeight="1" x14ac:dyDescent="0.35">
      <c r="B51" s="19">
        <v>75</v>
      </c>
      <c r="C51" s="20" t="s">
        <v>58</v>
      </c>
      <c r="D51" s="21">
        <v>46021</v>
      </c>
      <c r="E51" s="22">
        <f t="shared" ref="E51:E58" si="25">E50+TIME(0,75,0)</f>
        <v>0.30208333333333331</v>
      </c>
      <c r="F51" s="22">
        <f t="shared" si="21"/>
        <v>0.34375</v>
      </c>
      <c r="G51" s="23">
        <f t="shared" si="22"/>
        <v>60.000000000000028</v>
      </c>
      <c r="H51" s="49" t="s">
        <v>22</v>
      </c>
      <c r="I51" s="23" t="s">
        <v>13</v>
      </c>
      <c r="J51" s="25" t="s">
        <v>63</v>
      </c>
      <c r="K51" s="26" t="s">
        <v>64</v>
      </c>
      <c r="L51" s="6"/>
      <c r="M51" s="27">
        <v>76</v>
      </c>
      <c r="N51" s="20" t="s">
        <v>58</v>
      </c>
      <c r="O51" s="21">
        <v>46021</v>
      </c>
      <c r="P51" s="28">
        <f t="shared" ref="P51:P58" si="26">P50+TIME(0,75,0)</f>
        <v>0.3125</v>
      </c>
      <c r="Q51" s="28">
        <f t="shared" si="23"/>
        <v>0.35416666666666669</v>
      </c>
      <c r="R51" s="23">
        <f t="shared" si="24"/>
        <v>60.000000000000028</v>
      </c>
      <c r="S51" s="49" t="s">
        <v>22</v>
      </c>
      <c r="T51" s="23" t="s">
        <v>13</v>
      </c>
      <c r="U51" s="25" t="s">
        <v>65</v>
      </c>
      <c r="V51" s="26" t="s">
        <v>66</v>
      </c>
    </row>
    <row r="52" spans="2:22" ht="20" customHeight="1" x14ac:dyDescent="0.35">
      <c r="B52" s="19">
        <v>77</v>
      </c>
      <c r="C52" s="20" t="s">
        <v>58</v>
      </c>
      <c r="D52" s="21">
        <v>46021</v>
      </c>
      <c r="E52" s="22">
        <f t="shared" si="25"/>
        <v>0.35416666666666663</v>
      </c>
      <c r="F52" s="22">
        <f t="shared" si="21"/>
        <v>0.39583333333333331</v>
      </c>
      <c r="G52" s="23">
        <f t="shared" si="22"/>
        <v>60.000000000000028</v>
      </c>
      <c r="H52" s="31" t="s">
        <v>31</v>
      </c>
      <c r="I52" s="23" t="s">
        <v>13</v>
      </c>
      <c r="J52" s="25" t="s">
        <v>67</v>
      </c>
      <c r="K52" s="26" t="s">
        <v>68</v>
      </c>
      <c r="L52" s="6"/>
      <c r="M52" s="27">
        <v>78</v>
      </c>
      <c r="N52" s="20" t="s">
        <v>58</v>
      </c>
      <c r="O52" s="21">
        <v>46021</v>
      </c>
      <c r="P52" s="28">
        <f t="shared" si="26"/>
        <v>0.36458333333333331</v>
      </c>
      <c r="Q52" s="28">
        <f t="shared" si="23"/>
        <v>0.40625</v>
      </c>
      <c r="R52" s="23">
        <f t="shared" si="24"/>
        <v>60.000000000000028</v>
      </c>
      <c r="S52" s="31" t="s">
        <v>31</v>
      </c>
      <c r="T52" s="29" t="s">
        <v>13</v>
      </c>
      <c r="U52" s="25" t="s">
        <v>69</v>
      </c>
      <c r="V52" s="26" t="s">
        <v>70</v>
      </c>
    </row>
    <row r="53" spans="2:22" ht="20" customHeight="1" x14ac:dyDescent="0.35">
      <c r="B53" s="19">
        <v>79</v>
      </c>
      <c r="C53" s="20" t="s">
        <v>58</v>
      </c>
      <c r="D53" s="21">
        <v>46021</v>
      </c>
      <c r="E53" s="22">
        <f t="shared" si="25"/>
        <v>0.40624999999999994</v>
      </c>
      <c r="F53" s="22">
        <f t="shared" si="21"/>
        <v>0.44791666666666663</v>
      </c>
      <c r="G53" s="23">
        <f t="shared" si="22"/>
        <v>60.000000000000028</v>
      </c>
      <c r="H53" s="35" t="s">
        <v>46</v>
      </c>
      <c r="I53" s="23" t="s">
        <v>40</v>
      </c>
      <c r="J53" s="25" t="s">
        <v>71</v>
      </c>
      <c r="K53" s="26" t="s">
        <v>72</v>
      </c>
      <c r="L53" s="6"/>
      <c r="M53" s="27">
        <v>80</v>
      </c>
      <c r="N53" s="20" t="s">
        <v>58</v>
      </c>
      <c r="O53" s="21">
        <v>46021</v>
      </c>
      <c r="P53" s="28">
        <f t="shared" si="26"/>
        <v>0.41666666666666663</v>
      </c>
      <c r="Q53" s="28">
        <f t="shared" si="23"/>
        <v>0.45833333333333331</v>
      </c>
      <c r="R53" s="23">
        <f t="shared" si="24"/>
        <v>60.000000000000028</v>
      </c>
      <c r="S53" s="35" t="s">
        <v>46</v>
      </c>
      <c r="T53" s="23" t="s">
        <v>13</v>
      </c>
      <c r="U53" s="25" t="s">
        <v>73</v>
      </c>
      <c r="V53" s="26" t="s">
        <v>74</v>
      </c>
    </row>
    <row r="54" spans="2:22" ht="20" customHeight="1" x14ac:dyDescent="0.35">
      <c r="B54" s="19"/>
      <c r="C54" s="20" t="s">
        <v>58</v>
      </c>
      <c r="D54" s="21">
        <v>46021</v>
      </c>
      <c r="E54" s="32">
        <f t="shared" si="25"/>
        <v>0.45833333333333326</v>
      </c>
      <c r="F54" s="32">
        <f>E54+1.5/24</f>
        <v>0.52083333333333326</v>
      </c>
      <c r="G54" s="33"/>
      <c r="H54" s="33"/>
      <c r="I54" s="33"/>
      <c r="J54" s="33" t="s">
        <v>41</v>
      </c>
      <c r="K54" s="55"/>
      <c r="L54" s="6"/>
      <c r="M54" s="27">
        <v>81</v>
      </c>
      <c r="N54" s="20" t="s">
        <v>58</v>
      </c>
      <c r="O54" s="21">
        <v>46021</v>
      </c>
      <c r="P54" s="22">
        <f>P53+TIME(0,75,0)</f>
        <v>0.46874999999999994</v>
      </c>
      <c r="Q54" s="22">
        <f>P54+1.25/24</f>
        <v>0.52083333333333326</v>
      </c>
      <c r="R54" s="23">
        <f t="shared" si="24"/>
        <v>74.999999999999972</v>
      </c>
      <c r="S54" s="56" t="s">
        <v>12</v>
      </c>
      <c r="T54" s="23" t="s">
        <v>13</v>
      </c>
      <c r="U54" s="25" t="s">
        <v>75</v>
      </c>
      <c r="V54" s="26" t="s">
        <v>76</v>
      </c>
    </row>
    <row r="55" spans="2:22" ht="20" customHeight="1" x14ac:dyDescent="0.35">
      <c r="B55" s="19">
        <v>83</v>
      </c>
      <c r="C55" s="20" t="s">
        <v>58</v>
      </c>
      <c r="D55" s="21">
        <v>46021</v>
      </c>
      <c r="E55" s="28">
        <f>E54+TIME(0,120,0)</f>
        <v>0.54166666666666663</v>
      </c>
      <c r="F55" s="28">
        <f>E55+1.25/24</f>
        <v>0.59375</v>
      </c>
      <c r="G55" s="23">
        <f t="shared" ref="G55" si="27">(F55-E55)*1440</f>
        <v>75.000000000000057</v>
      </c>
      <c r="H55" s="31" t="s">
        <v>31</v>
      </c>
      <c r="I55" s="23" t="s">
        <v>40</v>
      </c>
      <c r="J55" s="25" t="s">
        <v>77</v>
      </c>
      <c r="K55" s="26" t="s">
        <v>78</v>
      </c>
      <c r="L55" s="6"/>
      <c r="M55" s="27">
        <v>82</v>
      </c>
      <c r="N55" s="20" t="s">
        <v>58</v>
      </c>
      <c r="O55" s="21">
        <v>46021</v>
      </c>
      <c r="P55" s="22">
        <f>P54+TIME(0,90,0)</f>
        <v>0.53125</v>
      </c>
      <c r="Q55" s="22">
        <f>P55+1.25/24</f>
        <v>0.58333333333333337</v>
      </c>
      <c r="R55" s="23">
        <f t="shared" si="24"/>
        <v>75.000000000000057</v>
      </c>
      <c r="S55" s="49" t="s">
        <v>22</v>
      </c>
      <c r="T55" s="23" t="s">
        <v>13</v>
      </c>
      <c r="U55" s="25" t="s">
        <v>79</v>
      </c>
      <c r="V55" s="26" t="s">
        <v>80</v>
      </c>
    </row>
    <row r="56" spans="2:22" ht="20" customHeight="1" x14ac:dyDescent="0.35">
      <c r="B56" s="19"/>
      <c r="C56" s="20" t="s">
        <v>58</v>
      </c>
      <c r="D56" s="21">
        <v>46021</v>
      </c>
      <c r="E56" s="32">
        <f>E55+TIME(0,90,0)</f>
        <v>0.60416666666666663</v>
      </c>
      <c r="F56" s="32">
        <f>E56+1/24</f>
        <v>0.64583333333333326</v>
      </c>
      <c r="G56" s="23"/>
      <c r="H56" s="23"/>
      <c r="I56" s="23"/>
      <c r="J56" s="25"/>
      <c r="K56" s="26"/>
      <c r="L56" s="6"/>
      <c r="M56" s="27">
        <v>84</v>
      </c>
      <c r="N56" s="20" t="s">
        <v>58</v>
      </c>
      <c r="O56" s="21">
        <v>46021</v>
      </c>
      <c r="P56" s="22">
        <f>P55+TIME(0,90,0)</f>
        <v>0.59375</v>
      </c>
      <c r="Q56" s="22">
        <f>P56+1.25/24</f>
        <v>0.64583333333333337</v>
      </c>
      <c r="R56" s="23">
        <f t="shared" si="24"/>
        <v>75.000000000000057</v>
      </c>
      <c r="S56" s="35" t="s">
        <v>46</v>
      </c>
      <c r="T56" s="23" t="s">
        <v>40</v>
      </c>
      <c r="U56" s="25" t="s">
        <v>81</v>
      </c>
      <c r="V56" s="26" t="s">
        <v>82</v>
      </c>
    </row>
    <row r="57" spans="2:22" ht="20" customHeight="1" x14ac:dyDescent="0.35">
      <c r="B57" s="19"/>
      <c r="C57" s="20" t="s">
        <v>58</v>
      </c>
      <c r="D57" s="21">
        <v>46021</v>
      </c>
      <c r="E57" s="32">
        <f t="shared" si="25"/>
        <v>0.65625</v>
      </c>
      <c r="F57" s="32">
        <f t="shared" ref="F57:F58" si="28">E57+1/24</f>
        <v>0.69791666666666663</v>
      </c>
      <c r="G57" s="23"/>
      <c r="H57" s="29"/>
      <c r="I57" s="23"/>
      <c r="J57" s="25"/>
      <c r="K57" s="26"/>
      <c r="L57" s="5"/>
      <c r="M57" s="27"/>
      <c r="N57" s="20" t="s">
        <v>58</v>
      </c>
      <c r="O57" s="21">
        <v>46021</v>
      </c>
      <c r="P57" s="32">
        <f t="shared" si="26"/>
        <v>0.64583333333333337</v>
      </c>
      <c r="Q57" s="32">
        <f>P57+1/24</f>
        <v>0.6875</v>
      </c>
      <c r="R57" s="23"/>
      <c r="S57" s="29"/>
      <c r="T57" s="23"/>
      <c r="U57" s="25"/>
      <c r="V57" s="26"/>
    </row>
    <row r="58" spans="2:22" ht="20" customHeight="1" x14ac:dyDescent="0.35">
      <c r="B58" s="19"/>
      <c r="C58" s="20" t="s">
        <v>58</v>
      </c>
      <c r="D58" s="21">
        <v>46021</v>
      </c>
      <c r="E58" s="32">
        <f t="shared" si="25"/>
        <v>0.70833333333333337</v>
      </c>
      <c r="F58" s="32">
        <f t="shared" si="28"/>
        <v>0.75</v>
      </c>
      <c r="G58" s="23"/>
      <c r="H58" s="29"/>
      <c r="I58" s="23"/>
      <c r="J58" s="25"/>
      <c r="K58" s="26"/>
      <c r="L58" s="6"/>
      <c r="M58" s="27"/>
      <c r="N58" s="20" t="s">
        <v>58</v>
      </c>
      <c r="O58" s="21">
        <v>46021</v>
      </c>
      <c r="P58" s="32">
        <f t="shared" si="26"/>
        <v>0.69791666666666674</v>
      </c>
      <c r="Q58" s="32">
        <f>P58+1/24</f>
        <v>0.73958333333333337</v>
      </c>
      <c r="R58" s="23"/>
      <c r="S58" s="29"/>
      <c r="T58" s="23"/>
      <c r="U58" s="25"/>
      <c r="V58" s="26"/>
    </row>
    <row r="59" spans="2:22" ht="20" customHeight="1" thickBot="1" x14ac:dyDescent="0.4">
      <c r="B59" s="36"/>
      <c r="C59" s="37"/>
      <c r="D59" s="38"/>
      <c r="E59" s="50"/>
      <c r="F59" s="50"/>
      <c r="G59" s="40"/>
      <c r="H59" s="40"/>
      <c r="I59" s="40"/>
      <c r="J59" s="42"/>
      <c r="K59" s="43"/>
      <c r="L59" s="6"/>
      <c r="M59" s="44"/>
      <c r="N59" s="37"/>
      <c r="O59" s="38"/>
      <c r="P59" s="50"/>
      <c r="Q59" s="50"/>
      <c r="R59" s="40"/>
      <c r="S59" s="40"/>
      <c r="T59" s="40"/>
      <c r="U59" s="42"/>
      <c r="V59" s="43"/>
    </row>
  </sheetData>
  <mergeCells count="9">
    <mergeCell ref="B48:K48"/>
    <mergeCell ref="M48:V48"/>
    <mergeCell ref="B1:V2"/>
    <mergeCell ref="B3:K3"/>
    <mergeCell ref="M3:V3"/>
    <mergeCell ref="B18:K18"/>
    <mergeCell ref="M18:V18"/>
    <mergeCell ref="B33:K33"/>
    <mergeCell ref="M33:V33"/>
  </mergeCells>
  <pageMargins left="0.2" right="0.2" top="0.5" bottom="0.25" header="0.3" footer="0.3"/>
  <pageSetup scale="81" fitToHeight="0" orientation="landscape" r:id="rId1"/>
  <rowBreaks count="1" manualBreakCount="1">
    <brk id="32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4C06-0752-43DF-AABA-8C81A1FABE44}">
  <sheetPr>
    <pageSetUpPr fitToPage="1"/>
  </sheetPr>
  <dimension ref="B1:J88"/>
  <sheetViews>
    <sheetView topLeftCell="A51" workbookViewId="0">
      <selection activeCell="H71" sqref="H71"/>
    </sheetView>
  </sheetViews>
  <sheetFormatPr defaultRowHeight="14.5" x14ac:dyDescent="0.35"/>
  <cols>
    <col min="2" max="3" width="4" customWidth="1"/>
    <col min="4" max="4" width="13.81640625" customWidth="1"/>
    <col min="5" max="5" width="13" customWidth="1"/>
    <col min="6" max="6" width="11.81640625" customWidth="1"/>
    <col min="7" max="7" width="10.7265625" customWidth="1"/>
    <col min="8" max="8" width="19.7265625" bestFit="1" customWidth="1"/>
    <col min="9" max="9" width="20.54296875" customWidth="1"/>
  </cols>
  <sheetData>
    <row r="1" spans="2:10" ht="20" customHeight="1" x14ac:dyDescent="0.35">
      <c r="B1" s="111" t="s">
        <v>83</v>
      </c>
      <c r="C1" s="112"/>
      <c r="D1" s="112"/>
      <c r="E1" s="112"/>
      <c r="F1" s="112"/>
      <c r="G1" s="112"/>
      <c r="H1" s="112"/>
      <c r="I1" s="112"/>
      <c r="J1" s="113"/>
    </row>
    <row r="2" spans="2:10" ht="20" customHeight="1" x14ac:dyDescent="0.35">
      <c r="B2" s="114"/>
      <c r="C2" s="115"/>
      <c r="D2" s="115"/>
      <c r="E2" s="115"/>
      <c r="F2" s="115"/>
      <c r="G2" s="115"/>
      <c r="H2" s="115"/>
      <c r="I2" s="115"/>
      <c r="J2" s="116"/>
    </row>
    <row r="3" spans="2:10" ht="20" customHeight="1" thickBot="1" x14ac:dyDescent="0.4">
      <c r="B3" s="117" t="s">
        <v>84</v>
      </c>
      <c r="C3" s="118"/>
      <c r="D3" s="118"/>
      <c r="E3" s="118"/>
      <c r="F3" s="118"/>
      <c r="G3" s="118"/>
      <c r="H3" s="118"/>
      <c r="I3" s="118"/>
      <c r="J3" s="119"/>
    </row>
    <row r="4" spans="2:10" ht="20" customHeight="1" thickBot="1" x14ac:dyDescent="0.4">
      <c r="B4" s="57" t="s">
        <v>3</v>
      </c>
      <c r="C4" s="57"/>
      <c r="D4" s="58" t="s">
        <v>4</v>
      </c>
      <c r="E4" s="58" t="s">
        <v>5</v>
      </c>
      <c r="F4" s="58" t="s">
        <v>6</v>
      </c>
      <c r="G4" s="58" t="s">
        <v>85</v>
      </c>
      <c r="H4" s="58" t="s">
        <v>9</v>
      </c>
      <c r="I4" s="58" t="s">
        <v>10</v>
      </c>
      <c r="J4" s="59" t="s">
        <v>86</v>
      </c>
    </row>
    <row r="5" spans="2:10" ht="20" customHeight="1" x14ac:dyDescent="0.35">
      <c r="B5" s="60">
        <v>1</v>
      </c>
      <c r="C5" s="61" t="s">
        <v>11</v>
      </c>
      <c r="D5" s="62">
        <v>46018</v>
      </c>
      <c r="E5" s="63">
        <v>0.25</v>
      </c>
      <c r="F5" s="63">
        <v>0.29166666666666669</v>
      </c>
      <c r="G5" s="64" t="s">
        <v>87</v>
      </c>
      <c r="H5" s="65" t="s">
        <v>14</v>
      </c>
      <c r="I5" s="65" t="s">
        <v>15</v>
      </c>
      <c r="J5" s="66" t="s">
        <v>12</v>
      </c>
    </row>
    <row r="6" spans="2:10" ht="20" customHeight="1" x14ac:dyDescent="0.35">
      <c r="B6" s="67">
        <v>2</v>
      </c>
      <c r="C6" s="68" t="s">
        <v>11</v>
      </c>
      <c r="D6" s="69">
        <v>46018</v>
      </c>
      <c r="E6" s="70">
        <v>0.26041666666666669</v>
      </c>
      <c r="F6" s="70">
        <v>0.30208333333333337</v>
      </c>
      <c r="G6" s="71" t="s">
        <v>88</v>
      </c>
      <c r="H6" s="72" t="s">
        <v>16</v>
      </c>
      <c r="I6" s="72" t="s">
        <v>17</v>
      </c>
      <c r="J6" s="73" t="s">
        <v>12</v>
      </c>
    </row>
    <row r="7" spans="2:10" ht="20" customHeight="1" x14ac:dyDescent="0.35">
      <c r="B7" s="74">
        <v>3</v>
      </c>
      <c r="C7" s="68" t="s">
        <v>11</v>
      </c>
      <c r="D7" s="69">
        <v>46018</v>
      </c>
      <c r="E7" s="75">
        <v>0.30208333333333331</v>
      </c>
      <c r="F7" s="75">
        <v>0.34375</v>
      </c>
      <c r="G7" s="71" t="s">
        <v>87</v>
      </c>
      <c r="H7" s="72" t="s">
        <v>18</v>
      </c>
      <c r="I7" s="72" t="s">
        <v>19</v>
      </c>
      <c r="J7" s="73" t="s">
        <v>12</v>
      </c>
    </row>
    <row r="8" spans="2:10" ht="20" customHeight="1" x14ac:dyDescent="0.35">
      <c r="B8" s="67">
        <v>4</v>
      </c>
      <c r="C8" s="68" t="s">
        <v>11</v>
      </c>
      <c r="D8" s="69">
        <v>46018</v>
      </c>
      <c r="E8" s="70">
        <v>0.3125</v>
      </c>
      <c r="F8" s="70">
        <v>0.35416666666666669</v>
      </c>
      <c r="G8" s="71" t="s">
        <v>88</v>
      </c>
      <c r="H8" s="72" t="s">
        <v>20</v>
      </c>
      <c r="I8" s="72" t="s">
        <v>21</v>
      </c>
      <c r="J8" s="73" t="s">
        <v>12</v>
      </c>
    </row>
    <row r="9" spans="2:10" ht="20" customHeight="1" x14ac:dyDescent="0.35">
      <c r="B9" s="74">
        <v>5</v>
      </c>
      <c r="C9" s="68" t="s">
        <v>11</v>
      </c>
      <c r="D9" s="69">
        <v>46018</v>
      </c>
      <c r="E9" s="75">
        <v>0.35416666666666663</v>
      </c>
      <c r="F9" s="75">
        <v>0.39583333333333331</v>
      </c>
      <c r="G9" s="76" t="s">
        <v>87</v>
      </c>
      <c r="H9" s="72" t="s">
        <v>23</v>
      </c>
      <c r="I9" s="72" t="s">
        <v>24</v>
      </c>
      <c r="J9" s="77" t="s">
        <v>22</v>
      </c>
    </row>
    <row r="10" spans="2:10" ht="20" customHeight="1" x14ac:dyDescent="0.35">
      <c r="B10" s="67">
        <v>6</v>
      </c>
      <c r="C10" s="68" t="s">
        <v>11</v>
      </c>
      <c r="D10" s="69">
        <v>46018</v>
      </c>
      <c r="E10" s="70">
        <v>0.36458333333333331</v>
      </c>
      <c r="F10" s="70">
        <v>0.40625</v>
      </c>
      <c r="G10" s="71" t="s">
        <v>88</v>
      </c>
      <c r="H10" s="72" t="s">
        <v>25</v>
      </c>
      <c r="I10" s="72" t="s">
        <v>26</v>
      </c>
      <c r="J10" s="77" t="s">
        <v>22</v>
      </c>
    </row>
    <row r="11" spans="2:10" ht="20" customHeight="1" x14ac:dyDescent="0.35">
      <c r="B11" s="74">
        <v>7</v>
      </c>
      <c r="C11" s="68" t="s">
        <v>11</v>
      </c>
      <c r="D11" s="69">
        <v>46018</v>
      </c>
      <c r="E11" s="75">
        <v>0.40624999999999994</v>
      </c>
      <c r="F11" s="75">
        <v>0.44791666666666663</v>
      </c>
      <c r="G11" s="71" t="s">
        <v>87</v>
      </c>
      <c r="H11" s="72" t="s">
        <v>27</v>
      </c>
      <c r="I11" s="72" t="s">
        <v>28</v>
      </c>
      <c r="J11" s="77" t="s">
        <v>22</v>
      </c>
    </row>
    <row r="12" spans="2:10" ht="20" customHeight="1" x14ac:dyDescent="0.35">
      <c r="B12" s="67">
        <v>8</v>
      </c>
      <c r="C12" s="68" t="s">
        <v>11</v>
      </c>
      <c r="D12" s="69">
        <v>46018</v>
      </c>
      <c r="E12" s="70">
        <v>0.41666666666666663</v>
      </c>
      <c r="F12" s="70">
        <v>0.45833333333333331</v>
      </c>
      <c r="G12" s="71" t="s">
        <v>88</v>
      </c>
      <c r="H12" s="72" t="s">
        <v>29</v>
      </c>
      <c r="I12" s="72" t="s">
        <v>30</v>
      </c>
      <c r="J12" s="77" t="s">
        <v>22</v>
      </c>
    </row>
    <row r="13" spans="2:10" ht="20" customHeight="1" x14ac:dyDescent="0.35">
      <c r="B13" s="74">
        <v>9</v>
      </c>
      <c r="C13" s="68" t="s">
        <v>11</v>
      </c>
      <c r="D13" s="69">
        <v>46018</v>
      </c>
      <c r="E13" s="70">
        <v>0.45833333333333326</v>
      </c>
      <c r="F13" s="70">
        <v>0.49999999999999994</v>
      </c>
      <c r="G13" s="71" t="s">
        <v>87</v>
      </c>
      <c r="H13" s="72" t="s">
        <v>32</v>
      </c>
      <c r="I13" s="72" t="s">
        <v>33</v>
      </c>
      <c r="J13" s="78" t="s">
        <v>31</v>
      </c>
    </row>
    <row r="14" spans="2:10" ht="20" customHeight="1" x14ac:dyDescent="0.35">
      <c r="B14" s="67">
        <v>10</v>
      </c>
      <c r="C14" s="68" t="s">
        <v>11</v>
      </c>
      <c r="D14" s="69">
        <v>46018</v>
      </c>
      <c r="E14" s="75">
        <v>0.46874999999999994</v>
      </c>
      <c r="F14" s="75">
        <v>0.51041666666666663</v>
      </c>
      <c r="G14" s="71" t="s">
        <v>88</v>
      </c>
      <c r="H14" s="72" t="s">
        <v>34</v>
      </c>
      <c r="I14" s="72" t="s">
        <v>35</v>
      </c>
      <c r="J14" s="78" t="s">
        <v>31</v>
      </c>
    </row>
    <row r="15" spans="2:10" ht="20" customHeight="1" x14ac:dyDescent="0.35">
      <c r="B15" s="74">
        <v>11</v>
      </c>
      <c r="C15" s="68" t="s">
        <v>11</v>
      </c>
      <c r="D15" s="69">
        <v>46018</v>
      </c>
      <c r="E15" s="75">
        <v>0.51041666666666663</v>
      </c>
      <c r="F15" s="75">
        <v>0.55208333333333326</v>
      </c>
      <c r="G15" s="76" t="s">
        <v>87</v>
      </c>
      <c r="H15" s="72" t="s">
        <v>36</v>
      </c>
      <c r="I15" s="72" t="s">
        <v>37</v>
      </c>
      <c r="J15" s="78" t="s">
        <v>31</v>
      </c>
    </row>
    <row r="16" spans="2:10" ht="20" customHeight="1" x14ac:dyDescent="0.35">
      <c r="B16" s="67">
        <v>12</v>
      </c>
      <c r="C16" s="68" t="s">
        <v>11</v>
      </c>
      <c r="D16" s="69">
        <v>46018</v>
      </c>
      <c r="E16" s="75">
        <v>0.52083333333333326</v>
      </c>
      <c r="F16" s="75">
        <v>0.56249999999999989</v>
      </c>
      <c r="G16" s="71" t="s">
        <v>88</v>
      </c>
      <c r="H16" s="72" t="s">
        <v>38</v>
      </c>
      <c r="I16" s="72" t="s">
        <v>39</v>
      </c>
      <c r="J16" s="78" t="s">
        <v>31</v>
      </c>
    </row>
    <row r="17" spans="2:10" ht="20" customHeight="1" x14ac:dyDescent="0.35">
      <c r="B17" s="74">
        <v>13</v>
      </c>
      <c r="C17" s="68" t="s">
        <v>11</v>
      </c>
      <c r="D17" s="69">
        <v>46018</v>
      </c>
      <c r="E17" s="70">
        <v>0.5625</v>
      </c>
      <c r="F17" s="70">
        <v>0.60416666666666663</v>
      </c>
      <c r="G17" s="71" t="s">
        <v>87</v>
      </c>
      <c r="H17" s="72" t="s">
        <v>17</v>
      </c>
      <c r="I17" s="72" t="s">
        <v>18</v>
      </c>
      <c r="J17" s="73" t="s">
        <v>12</v>
      </c>
    </row>
    <row r="18" spans="2:10" ht="20" customHeight="1" x14ac:dyDescent="0.35">
      <c r="B18" s="67">
        <v>14</v>
      </c>
      <c r="C18" s="68" t="s">
        <v>11</v>
      </c>
      <c r="D18" s="69">
        <v>46018</v>
      </c>
      <c r="E18" s="75">
        <v>0.57291666666666663</v>
      </c>
      <c r="F18" s="75">
        <v>0.61458333333333326</v>
      </c>
      <c r="G18" s="71" t="s">
        <v>88</v>
      </c>
      <c r="H18" s="72" t="s">
        <v>16</v>
      </c>
      <c r="I18" s="72" t="s">
        <v>14</v>
      </c>
      <c r="J18" s="73" t="s">
        <v>12</v>
      </c>
    </row>
    <row r="19" spans="2:10" ht="20" customHeight="1" x14ac:dyDescent="0.35">
      <c r="B19" s="67">
        <v>15</v>
      </c>
      <c r="C19" s="68" t="s">
        <v>11</v>
      </c>
      <c r="D19" s="69">
        <v>46018</v>
      </c>
      <c r="E19" s="70">
        <v>0.63541666666666663</v>
      </c>
      <c r="F19" s="75">
        <v>0.67708333333333326</v>
      </c>
      <c r="G19" s="71" t="s">
        <v>88</v>
      </c>
      <c r="H19" s="72" t="s">
        <v>42</v>
      </c>
      <c r="I19" s="72" t="s">
        <v>15</v>
      </c>
      <c r="J19" s="73" t="s">
        <v>12</v>
      </c>
    </row>
    <row r="20" spans="2:10" ht="20" customHeight="1" x14ac:dyDescent="0.35">
      <c r="B20" s="74">
        <v>16</v>
      </c>
      <c r="C20" s="68" t="s">
        <v>11</v>
      </c>
      <c r="D20" s="69">
        <v>46018</v>
      </c>
      <c r="E20" s="70">
        <v>0.67708333333333337</v>
      </c>
      <c r="F20" s="70">
        <v>0.71875</v>
      </c>
      <c r="G20" s="76" t="s">
        <v>87</v>
      </c>
      <c r="H20" s="72" t="s">
        <v>34</v>
      </c>
      <c r="I20" s="72" t="s">
        <v>32</v>
      </c>
      <c r="J20" s="78" t="s">
        <v>31</v>
      </c>
    </row>
    <row r="21" spans="2:10" ht="20" customHeight="1" x14ac:dyDescent="0.35">
      <c r="B21" s="67">
        <v>17</v>
      </c>
      <c r="C21" s="68" t="s">
        <v>11</v>
      </c>
      <c r="D21" s="69">
        <v>46018</v>
      </c>
      <c r="E21" s="75">
        <v>0.6875</v>
      </c>
      <c r="F21" s="75">
        <v>0.72916666666666663</v>
      </c>
      <c r="G21" s="71" t="s">
        <v>88</v>
      </c>
      <c r="H21" s="72" t="s">
        <v>21</v>
      </c>
      <c r="I21" s="72" t="s">
        <v>43</v>
      </c>
      <c r="J21" s="73" t="s">
        <v>12</v>
      </c>
    </row>
    <row r="22" spans="2:10" ht="20" customHeight="1" x14ac:dyDescent="0.35">
      <c r="B22" s="74">
        <v>18</v>
      </c>
      <c r="C22" s="68" t="s">
        <v>11</v>
      </c>
      <c r="D22" s="69">
        <v>46018</v>
      </c>
      <c r="E22" s="70">
        <v>0.72916666666666674</v>
      </c>
      <c r="F22" s="70">
        <v>0.77083333333333337</v>
      </c>
      <c r="G22" s="71" t="s">
        <v>87</v>
      </c>
      <c r="H22" s="72" t="s">
        <v>44</v>
      </c>
      <c r="I22" s="72" t="s">
        <v>33</v>
      </c>
      <c r="J22" s="78" t="s">
        <v>31</v>
      </c>
    </row>
    <row r="23" spans="2:10" ht="20" customHeight="1" x14ac:dyDescent="0.35">
      <c r="B23" s="67">
        <v>19</v>
      </c>
      <c r="C23" s="68" t="s">
        <v>11</v>
      </c>
      <c r="D23" s="69">
        <v>46018</v>
      </c>
      <c r="E23" s="75">
        <v>0.73958333333333337</v>
      </c>
      <c r="F23" s="75">
        <v>0.78125</v>
      </c>
      <c r="G23" s="71" t="s">
        <v>88</v>
      </c>
      <c r="H23" s="72" t="s">
        <v>45</v>
      </c>
      <c r="I23" s="72" t="s">
        <v>36</v>
      </c>
      <c r="J23" s="78" t="s">
        <v>31</v>
      </c>
    </row>
    <row r="24" spans="2:10" ht="20" customHeight="1" x14ac:dyDescent="0.35">
      <c r="B24" s="67">
        <v>20</v>
      </c>
      <c r="C24" s="68" t="s">
        <v>11</v>
      </c>
      <c r="D24" s="69">
        <v>46018</v>
      </c>
      <c r="E24" s="70">
        <v>0.79166666666666674</v>
      </c>
      <c r="F24" s="70">
        <v>0.83333333333333337</v>
      </c>
      <c r="G24" s="71" t="s">
        <v>88</v>
      </c>
      <c r="H24" s="79" t="s">
        <v>35</v>
      </c>
      <c r="I24" s="72" t="s">
        <v>38</v>
      </c>
      <c r="J24" s="78" t="s">
        <v>31</v>
      </c>
    </row>
    <row r="25" spans="2:10" ht="20" customHeight="1" x14ac:dyDescent="0.35">
      <c r="B25" s="74">
        <v>21</v>
      </c>
      <c r="C25" s="68" t="s">
        <v>11</v>
      </c>
      <c r="D25" s="69">
        <v>46018</v>
      </c>
      <c r="E25" s="70">
        <v>0.83333333333333348</v>
      </c>
      <c r="F25" s="70">
        <v>0.87500000000000011</v>
      </c>
      <c r="G25" s="71" t="s">
        <v>87</v>
      </c>
      <c r="H25" s="72" t="s">
        <v>47</v>
      </c>
      <c r="I25" s="72" t="s">
        <v>48</v>
      </c>
      <c r="J25" s="80" t="s">
        <v>46</v>
      </c>
    </row>
    <row r="26" spans="2:10" ht="20" customHeight="1" x14ac:dyDescent="0.35">
      <c r="B26" s="67">
        <v>22</v>
      </c>
      <c r="C26" s="68" t="s">
        <v>11</v>
      </c>
      <c r="D26" s="69">
        <v>46018</v>
      </c>
      <c r="E26" s="70">
        <v>0.84375000000000011</v>
      </c>
      <c r="F26" s="70">
        <v>0.88541666666666674</v>
      </c>
      <c r="G26" s="71" t="s">
        <v>88</v>
      </c>
      <c r="H26" s="72" t="s">
        <v>49</v>
      </c>
      <c r="I26" s="72" t="s">
        <v>50</v>
      </c>
      <c r="J26" s="80" t="s">
        <v>46</v>
      </c>
    </row>
    <row r="27" spans="2:10" ht="20" customHeight="1" x14ac:dyDescent="0.35">
      <c r="B27" s="74">
        <v>23</v>
      </c>
      <c r="C27" s="68" t="s">
        <v>11</v>
      </c>
      <c r="D27" s="69">
        <v>46018</v>
      </c>
      <c r="E27" s="70">
        <v>0.88541666666666685</v>
      </c>
      <c r="F27" s="70">
        <v>0.92708333333333348</v>
      </c>
      <c r="G27" s="71" t="s">
        <v>87</v>
      </c>
      <c r="H27" s="72" t="s">
        <v>51</v>
      </c>
      <c r="I27" s="72" t="s">
        <v>52</v>
      </c>
      <c r="J27" s="80" t="s">
        <v>46</v>
      </c>
    </row>
    <row r="28" spans="2:10" ht="20" customHeight="1" thickBot="1" x14ac:dyDescent="0.4">
      <c r="B28" s="81">
        <v>24</v>
      </c>
      <c r="C28" s="82" t="s">
        <v>11</v>
      </c>
      <c r="D28" s="83">
        <v>46018</v>
      </c>
      <c r="E28" s="84">
        <v>0.89583333333333348</v>
      </c>
      <c r="F28" s="84">
        <v>0.93750000000000011</v>
      </c>
      <c r="G28" s="85" t="s">
        <v>88</v>
      </c>
      <c r="H28" s="86" t="s">
        <v>53</v>
      </c>
      <c r="I28" s="86" t="s">
        <v>54</v>
      </c>
      <c r="J28" s="87" t="s">
        <v>46</v>
      </c>
    </row>
    <row r="29" spans="2:10" ht="20" customHeight="1" x14ac:dyDescent="0.35">
      <c r="B29" s="60">
        <v>25</v>
      </c>
      <c r="C29" s="61" t="s">
        <v>55</v>
      </c>
      <c r="D29" s="62">
        <v>46019</v>
      </c>
      <c r="E29" s="63">
        <v>0.25</v>
      </c>
      <c r="F29" s="63">
        <v>0.29166666666666669</v>
      </c>
      <c r="G29" s="64" t="s">
        <v>87</v>
      </c>
      <c r="H29" s="65" t="s">
        <v>28</v>
      </c>
      <c r="I29" s="65" t="s">
        <v>24</v>
      </c>
      <c r="J29" s="88" t="s">
        <v>22</v>
      </c>
    </row>
    <row r="30" spans="2:10" ht="20" customHeight="1" x14ac:dyDescent="0.35">
      <c r="B30" s="67">
        <v>26</v>
      </c>
      <c r="C30" s="68" t="s">
        <v>55</v>
      </c>
      <c r="D30" s="69">
        <v>46019</v>
      </c>
      <c r="E30" s="70">
        <v>0.26041666666666669</v>
      </c>
      <c r="F30" s="70">
        <v>0.30208333333333337</v>
      </c>
      <c r="G30" s="71" t="s">
        <v>88</v>
      </c>
      <c r="H30" s="72" t="s">
        <v>25</v>
      </c>
      <c r="I30" s="72" t="s">
        <v>29</v>
      </c>
      <c r="J30" s="77" t="s">
        <v>22</v>
      </c>
    </row>
    <row r="31" spans="2:10" ht="20" customHeight="1" x14ac:dyDescent="0.35">
      <c r="B31" s="74">
        <v>27</v>
      </c>
      <c r="C31" s="68" t="s">
        <v>55</v>
      </c>
      <c r="D31" s="69">
        <v>46019</v>
      </c>
      <c r="E31" s="75">
        <v>0.30208333333333331</v>
      </c>
      <c r="F31" s="75">
        <v>0.34375</v>
      </c>
      <c r="G31" s="71" t="s">
        <v>87</v>
      </c>
      <c r="H31" s="72" t="s">
        <v>26</v>
      </c>
      <c r="I31" s="72" t="s">
        <v>23</v>
      </c>
      <c r="J31" s="77" t="s">
        <v>22</v>
      </c>
    </row>
    <row r="32" spans="2:10" ht="20" customHeight="1" x14ac:dyDescent="0.35">
      <c r="B32" s="67">
        <v>28</v>
      </c>
      <c r="C32" s="68" t="s">
        <v>55</v>
      </c>
      <c r="D32" s="69">
        <v>46019</v>
      </c>
      <c r="E32" s="70">
        <v>0.3125</v>
      </c>
      <c r="F32" s="70">
        <v>0.35416666666666669</v>
      </c>
      <c r="G32" s="71" t="s">
        <v>88</v>
      </c>
      <c r="H32" s="72" t="s">
        <v>30</v>
      </c>
      <c r="I32" s="72" t="s">
        <v>27</v>
      </c>
      <c r="J32" s="77" t="s">
        <v>22</v>
      </c>
    </row>
    <row r="33" spans="2:10" ht="20" customHeight="1" x14ac:dyDescent="0.35">
      <c r="B33" s="74">
        <v>29</v>
      </c>
      <c r="C33" s="68" t="s">
        <v>55</v>
      </c>
      <c r="D33" s="69">
        <v>46019</v>
      </c>
      <c r="E33" s="75">
        <v>0.35416666666666663</v>
      </c>
      <c r="F33" s="75">
        <v>0.39583333333333331</v>
      </c>
      <c r="G33" s="76" t="s">
        <v>87</v>
      </c>
      <c r="H33" s="72" t="s">
        <v>14</v>
      </c>
      <c r="I33" s="72" t="s">
        <v>18</v>
      </c>
      <c r="J33" s="73" t="s">
        <v>12</v>
      </c>
    </row>
    <row r="34" spans="2:10" ht="20" customHeight="1" x14ac:dyDescent="0.35">
      <c r="B34" s="67">
        <v>30</v>
      </c>
      <c r="C34" s="68" t="s">
        <v>55</v>
      </c>
      <c r="D34" s="69">
        <v>46019</v>
      </c>
      <c r="E34" s="70">
        <v>0.36458333333333331</v>
      </c>
      <c r="F34" s="70">
        <v>0.40625</v>
      </c>
      <c r="G34" s="71" t="s">
        <v>88</v>
      </c>
      <c r="H34" s="72" t="s">
        <v>21</v>
      </c>
      <c r="I34" s="72" t="s">
        <v>42</v>
      </c>
      <c r="J34" s="73" t="s">
        <v>12</v>
      </c>
    </row>
    <row r="35" spans="2:10" ht="20" customHeight="1" x14ac:dyDescent="0.35">
      <c r="B35" s="74">
        <v>31</v>
      </c>
      <c r="C35" s="68" t="s">
        <v>55</v>
      </c>
      <c r="D35" s="69">
        <v>46019</v>
      </c>
      <c r="E35" s="75">
        <v>0.40624999999999994</v>
      </c>
      <c r="F35" s="75">
        <v>0.44791666666666663</v>
      </c>
      <c r="G35" s="71" t="s">
        <v>87</v>
      </c>
      <c r="H35" s="72" t="s">
        <v>20</v>
      </c>
      <c r="I35" s="72" t="s">
        <v>17</v>
      </c>
      <c r="J35" s="73" t="s">
        <v>12</v>
      </c>
    </row>
    <row r="36" spans="2:10" ht="20" customHeight="1" x14ac:dyDescent="0.35">
      <c r="B36" s="67">
        <v>32</v>
      </c>
      <c r="C36" s="68" t="s">
        <v>55</v>
      </c>
      <c r="D36" s="69">
        <v>46019</v>
      </c>
      <c r="E36" s="70">
        <v>0.41666666666666663</v>
      </c>
      <c r="F36" s="70">
        <v>0.45833333333333331</v>
      </c>
      <c r="G36" s="71" t="s">
        <v>88</v>
      </c>
      <c r="H36" s="72" t="s">
        <v>15</v>
      </c>
      <c r="I36" s="72" t="s">
        <v>19</v>
      </c>
      <c r="J36" s="73" t="s">
        <v>12</v>
      </c>
    </row>
    <row r="37" spans="2:10" ht="20" customHeight="1" x14ac:dyDescent="0.35">
      <c r="B37" s="74">
        <v>33</v>
      </c>
      <c r="C37" s="68" t="s">
        <v>55</v>
      </c>
      <c r="D37" s="69">
        <v>46019</v>
      </c>
      <c r="E37" s="70">
        <v>0.45833333333333326</v>
      </c>
      <c r="F37" s="70">
        <v>0.49999999999999994</v>
      </c>
      <c r="G37" s="71" t="s">
        <v>87</v>
      </c>
      <c r="H37" s="72" t="s">
        <v>33</v>
      </c>
      <c r="I37" s="72" t="s">
        <v>39</v>
      </c>
      <c r="J37" s="78" t="s">
        <v>31</v>
      </c>
    </row>
    <row r="38" spans="2:10" ht="20" customHeight="1" x14ac:dyDescent="0.35">
      <c r="B38" s="67">
        <v>34</v>
      </c>
      <c r="C38" s="68" t="s">
        <v>55</v>
      </c>
      <c r="D38" s="69">
        <v>46019</v>
      </c>
      <c r="E38" s="75">
        <v>0.46874999999999994</v>
      </c>
      <c r="F38" s="75">
        <v>0.51041666666666663</v>
      </c>
      <c r="G38" s="71" t="s">
        <v>88</v>
      </c>
      <c r="H38" s="72" t="s">
        <v>37</v>
      </c>
      <c r="I38" s="72" t="s">
        <v>45</v>
      </c>
      <c r="J38" s="78" t="s">
        <v>31</v>
      </c>
    </row>
    <row r="39" spans="2:10" ht="20" customHeight="1" x14ac:dyDescent="0.35">
      <c r="B39" s="74">
        <v>35</v>
      </c>
      <c r="C39" s="68" t="s">
        <v>55</v>
      </c>
      <c r="D39" s="69">
        <v>46019</v>
      </c>
      <c r="E39" s="75">
        <v>0.51041666666666663</v>
      </c>
      <c r="F39" s="75">
        <v>0.55208333333333326</v>
      </c>
      <c r="G39" s="76" t="s">
        <v>87</v>
      </c>
      <c r="H39" s="72" t="s">
        <v>29</v>
      </c>
      <c r="I39" s="72" t="s">
        <v>26</v>
      </c>
      <c r="J39" s="77" t="s">
        <v>22</v>
      </c>
    </row>
    <row r="40" spans="2:10" ht="20" customHeight="1" x14ac:dyDescent="0.35">
      <c r="B40" s="67">
        <v>36</v>
      </c>
      <c r="C40" s="68" t="s">
        <v>55</v>
      </c>
      <c r="D40" s="69">
        <v>46019</v>
      </c>
      <c r="E40" s="75">
        <v>0.52083333333333326</v>
      </c>
      <c r="F40" s="75">
        <v>0.56249999999999989</v>
      </c>
      <c r="G40" s="71" t="s">
        <v>88</v>
      </c>
      <c r="H40" s="72" t="s">
        <v>24</v>
      </c>
      <c r="I40" s="72" t="s">
        <v>27</v>
      </c>
      <c r="J40" s="77" t="s">
        <v>22</v>
      </c>
    </row>
    <row r="41" spans="2:10" ht="20" customHeight="1" x14ac:dyDescent="0.35">
      <c r="B41" s="74">
        <v>37</v>
      </c>
      <c r="C41" s="68" t="s">
        <v>55</v>
      </c>
      <c r="D41" s="69">
        <v>46019</v>
      </c>
      <c r="E41" s="70">
        <v>0.5625</v>
      </c>
      <c r="F41" s="70">
        <v>0.60416666666666663</v>
      </c>
      <c r="G41" s="71" t="s">
        <v>87</v>
      </c>
      <c r="H41" s="72" t="s">
        <v>23</v>
      </c>
      <c r="I41" s="72" t="s">
        <v>25</v>
      </c>
      <c r="J41" s="77" t="s">
        <v>22</v>
      </c>
    </row>
    <row r="42" spans="2:10" ht="20" customHeight="1" x14ac:dyDescent="0.35">
      <c r="B42" s="67">
        <v>38</v>
      </c>
      <c r="C42" s="68" t="s">
        <v>55</v>
      </c>
      <c r="D42" s="69">
        <v>46019</v>
      </c>
      <c r="E42" s="75">
        <v>0.57291666666666663</v>
      </c>
      <c r="F42" s="75">
        <v>0.61458333333333326</v>
      </c>
      <c r="G42" s="71" t="s">
        <v>88</v>
      </c>
      <c r="H42" s="72" t="s">
        <v>28</v>
      </c>
      <c r="I42" s="72" t="s">
        <v>30</v>
      </c>
      <c r="J42" s="77" t="s">
        <v>22</v>
      </c>
    </row>
    <row r="43" spans="2:10" ht="20" customHeight="1" x14ac:dyDescent="0.35">
      <c r="B43" s="67">
        <v>39</v>
      </c>
      <c r="C43" s="68" t="s">
        <v>55</v>
      </c>
      <c r="D43" s="69">
        <v>46019</v>
      </c>
      <c r="E43" s="75">
        <v>0.63541666666666663</v>
      </c>
      <c r="F43" s="75">
        <v>0.67708333333333326</v>
      </c>
      <c r="G43" s="71" t="s">
        <v>88</v>
      </c>
      <c r="H43" s="72" t="s">
        <v>19</v>
      </c>
      <c r="I43" s="72" t="s">
        <v>16</v>
      </c>
      <c r="J43" s="73" t="s">
        <v>12</v>
      </c>
    </row>
    <row r="44" spans="2:10" ht="20" customHeight="1" x14ac:dyDescent="0.35">
      <c r="B44" s="74">
        <v>40</v>
      </c>
      <c r="C44" s="68" t="s">
        <v>55</v>
      </c>
      <c r="D44" s="69">
        <v>46019</v>
      </c>
      <c r="E44" s="70">
        <v>0.67708333333333337</v>
      </c>
      <c r="F44" s="70">
        <v>0.71875</v>
      </c>
      <c r="G44" s="71" t="s">
        <v>87</v>
      </c>
      <c r="H44" s="72" t="s">
        <v>43</v>
      </c>
      <c r="I44" s="72" t="s">
        <v>20</v>
      </c>
      <c r="J44" s="73" t="s">
        <v>12</v>
      </c>
    </row>
    <row r="45" spans="2:10" ht="20" customHeight="1" x14ac:dyDescent="0.35">
      <c r="B45" s="67">
        <v>41</v>
      </c>
      <c r="C45" s="68" t="s">
        <v>55</v>
      </c>
      <c r="D45" s="69">
        <v>46019</v>
      </c>
      <c r="E45" s="75">
        <v>0.6875</v>
      </c>
      <c r="F45" s="75">
        <v>0.72916666666666663</v>
      </c>
      <c r="G45" s="71" t="s">
        <v>88</v>
      </c>
      <c r="H45" s="72" t="s">
        <v>42</v>
      </c>
      <c r="I45" s="72" t="s">
        <v>14</v>
      </c>
      <c r="J45" s="73" t="s">
        <v>12</v>
      </c>
    </row>
    <row r="46" spans="2:10" ht="20" customHeight="1" x14ac:dyDescent="0.35">
      <c r="B46" s="74">
        <v>42</v>
      </c>
      <c r="C46" s="68" t="s">
        <v>55</v>
      </c>
      <c r="D46" s="69">
        <v>46019</v>
      </c>
      <c r="E46" s="70">
        <v>0.72916666666666674</v>
      </c>
      <c r="F46" s="70">
        <v>0.77083333333333337</v>
      </c>
      <c r="G46" s="71" t="s">
        <v>87</v>
      </c>
      <c r="H46" s="72" t="s">
        <v>39</v>
      </c>
      <c r="I46" s="72" t="s">
        <v>34</v>
      </c>
      <c r="J46" s="78" t="s">
        <v>31</v>
      </c>
    </row>
    <row r="47" spans="2:10" ht="20" customHeight="1" x14ac:dyDescent="0.35">
      <c r="B47" s="67">
        <v>43</v>
      </c>
      <c r="C47" s="68" t="s">
        <v>55</v>
      </c>
      <c r="D47" s="69">
        <v>46019</v>
      </c>
      <c r="E47" s="75">
        <v>0.73958333333333337</v>
      </c>
      <c r="F47" s="75">
        <v>0.78125</v>
      </c>
      <c r="G47" s="71" t="s">
        <v>88</v>
      </c>
      <c r="H47" s="72" t="s">
        <v>36</v>
      </c>
      <c r="I47" s="72" t="s">
        <v>44</v>
      </c>
      <c r="J47" s="78" t="s">
        <v>31</v>
      </c>
    </row>
    <row r="48" spans="2:10" ht="20" customHeight="1" x14ac:dyDescent="0.35">
      <c r="B48" s="74">
        <v>44</v>
      </c>
      <c r="C48" s="68" t="s">
        <v>55</v>
      </c>
      <c r="D48" s="69">
        <v>46019</v>
      </c>
      <c r="E48" s="70">
        <v>0.78125000000000011</v>
      </c>
      <c r="F48" s="70">
        <v>0.82291666666666674</v>
      </c>
      <c r="G48" s="71" t="s">
        <v>87</v>
      </c>
      <c r="H48" s="89" t="s">
        <v>45</v>
      </c>
      <c r="I48" s="72" t="s">
        <v>35</v>
      </c>
      <c r="J48" s="78" t="s">
        <v>31</v>
      </c>
    </row>
    <row r="49" spans="2:10" ht="20" customHeight="1" x14ac:dyDescent="0.35">
      <c r="B49" s="67">
        <v>45</v>
      </c>
      <c r="C49" s="68" t="s">
        <v>55</v>
      </c>
      <c r="D49" s="69">
        <v>46019</v>
      </c>
      <c r="E49" s="70">
        <v>0.79166666666666674</v>
      </c>
      <c r="F49" s="70">
        <v>0.83333333333333337</v>
      </c>
      <c r="G49" s="71" t="s">
        <v>88</v>
      </c>
      <c r="H49" s="72" t="s">
        <v>32</v>
      </c>
      <c r="I49" s="72" t="s">
        <v>38</v>
      </c>
      <c r="J49" s="78" t="s">
        <v>31</v>
      </c>
    </row>
    <row r="50" spans="2:10" ht="20" customHeight="1" x14ac:dyDescent="0.35">
      <c r="B50" s="74">
        <v>46</v>
      </c>
      <c r="C50" s="68" t="s">
        <v>55</v>
      </c>
      <c r="D50" s="69">
        <v>46019</v>
      </c>
      <c r="E50" s="70">
        <v>0.83333333333333348</v>
      </c>
      <c r="F50" s="70">
        <v>0.87500000000000011</v>
      </c>
      <c r="G50" s="71" t="s">
        <v>87</v>
      </c>
      <c r="H50" s="72" t="s">
        <v>50</v>
      </c>
      <c r="I50" s="72" t="s">
        <v>47</v>
      </c>
      <c r="J50" s="80" t="s">
        <v>46</v>
      </c>
    </row>
    <row r="51" spans="2:10" ht="20" customHeight="1" x14ac:dyDescent="0.35">
      <c r="B51" s="67">
        <v>47</v>
      </c>
      <c r="C51" s="68" t="s">
        <v>55</v>
      </c>
      <c r="D51" s="69">
        <v>46019</v>
      </c>
      <c r="E51" s="70">
        <v>0.84375000000000011</v>
      </c>
      <c r="F51" s="70">
        <v>0.88541666666666674</v>
      </c>
      <c r="G51" s="71" t="s">
        <v>88</v>
      </c>
      <c r="H51" s="72" t="s">
        <v>49</v>
      </c>
      <c r="I51" s="72" t="s">
        <v>51</v>
      </c>
      <c r="J51" s="80" t="s">
        <v>46</v>
      </c>
    </row>
    <row r="52" spans="2:10" ht="20" customHeight="1" x14ac:dyDescent="0.35">
      <c r="B52" s="74">
        <v>48</v>
      </c>
      <c r="C52" s="68" t="s">
        <v>55</v>
      </c>
      <c r="D52" s="69">
        <v>46019</v>
      </c>
      <c r="E52" s="70">
        <v>0.88541666666666685</v>
      </c>
      <c r="F52" s="70">
        <v>0.92708333333333348</v>
      </c>
      <c r="G52" s="71" t="s">
        <v>87</v>
      </c>
      <c r="H52" s="72" t="s">
        <v>52</v>
      </c>
      <c r="I52" s="72" t="s">
        <v>53</v>
      </c>
      <c r="J52" s="80" t="s">
        <v>46</v>
      </c>
    </row>
    <row r="53" spans="2:10" ht="20" customHeight="1" thickBot="1" x14ac:dyDescent="0.4">
      <c r="B53" s="81">
        <v>49</v>
      </c>
      <c r="C53" s="82" t="s">
        <v>55</v>
      </c>
      <c r="D53" s="83">
        <v>46019</v>
      </c>
      <c r="E53" s="84">
        <v>0.89583333333333348</v>
      </c>
      <c r="F53" s="84">
        <v>0.93750000000000011</v>
      </c>
      <c r="G53" s="85" t="s">
        <v>88</v>
      </c>
      <c r="H53" s="86" t="s">
        <v>54</v>
      </c>
      <c r="I53" s="86" t="s">
        <v>48</v>
      </c>
      <c r="J53" s="87" t="s">
        <v>46</v>
      </c>
    </row>
    <row r="54" spans="2:10" ht="20" customHeight="1" x14ac:dyDescent="0.35">
      <c r="B54" s="60">
        <v>50</v>
      </c>
      <c r="C54" s="61" t="s">
        <v>56</v>
      </c>
      <c r="D54" s="62">
        <v>46020</v>
      </c>
      <c r="E54" s="63">
        <v>0.25</v>
      </c>
      <c r="F54" s="63">
        <v>0.29166666666666669</v>
      </c>
      <c r="G54" s="90" t="s">
        <v>87</v>
      </c>
      <c r="H54" s="65" t="s">
        <v>30</v>
      </c>
      <c r="I54" s="65" t="s">
        <v>23</v>
      </c>
      <c r="J54" s="88" t="s">
        <v>22</v>
      </c>
    </row>
    <row r="55" spans="2:10" ht="20" customHeight="1" x14ac:dyDescent="0.35">
      <c r="B55" s="67">
        <v>51</v>
      </c>
      <c r="C55" s="68" t="s">
        <v>56</v>
      </c>
      <c r="D55" s="69">
        <v>46020</v>
      </c>
      <c r="E55" s="70">
        <v>0.26041666666666669</v>
      </c>
      <c r="F55" s="70">
        <v>0.30208333333333337</v>
      </c>
      <c r="G55" s="71" t="s">
        <v>88</v>
      </c>
      <c r="H55" s="72" t="s">
        <v>27</v>
      </c>
      <c r="I55" s="72" t="s">
        <v>29</v>
      </c>
      <c r="J55" s="77" t="s">
        <v>22</v>
      </c>
    </row>
    <row r="56" spans="2:10" ht="20" customHeight="1" x14ac:dyDescent="0.35">
      <c r="B56" s="74">
        <v>52</v>
      </c>
      <c r="C56" s="68" t="s">
        <v>56</v>
      </c>
      <c r="D56" s="69">
        <v>46020</v>
      </c>
      <c r="E56" s="75">
        <v>0.30208333333333331</v>
      </c>
      <c r="F56" s="75">
        <v>0.34375</v>
      </c>
      <c r="G56" s="76" t="s">
        <v>87</v>
      </c>
      <c r="H56" s="72" t="s">
        <v>24</v>
      </c>
      <c r="I56" s="72" t="s">
        <v>25</v>
      </c>
      <c r="J56" s="91" t="s">
        <v>22</v>
      </c>
    </row>
    <row r="57" spans="2:10" ht="20" customHeight="1" x14ac:dyDescent="0.35">
      <c r="B57" s="67">
        <v>53</v>
      </c>
      <c r="C57" s="68" t="s">
        <v>56</v>
      </c>
      <c r="D57" s="69">
        <v>46020</v>
      </c>
      <c r="E57" s="70">
        <v>0.3125</v>
      </c>
      <c r="F57" s="70">
        <v>0.35416666666666669</v>
      </c>
      <c r="G57" s="71" t="s">
        <v>88</v>
      </c>
      <c r="H57" s="72" t="s">
        <v>26</v>
      </c>
      <c r="I57" s="72" t="s">
        <v>28</v>
      </c>
      <c r="J57" s="91" t="s">
        <v>22</v>
      </c>
    </row>
    <row r="58" spans="2:10" ht="20" customHeight="1" x14ac:dyDescent="0.35">
      <c r="B58" s="74">
        <v>54</v>
      </c>
      <c r="C58" s="68" t="s">
        <v>56</v>
      </c>
      <c r="D58" s="69">
        <v>46020</v>
      </c>
      <c r="E58" s="75">
        <v>0.35416666666666663</v>
      </c>
      <c r="F58" s="75">
        <v>0.39583333333333331</v>
      </c>
      <c r="G58" s="71" t="s">
        <v>87</v>
      </c>
      <c r="H58" s="72" t="s">
        <v>43</v>
      </c>
      <c r="I58" s="72" t="s">
        <v>42</v>
      </c>
      <c r="J58" s="73" t="s">
        <v>12</v>
      </c>
    </row>
    <row r="59" spans="2:10" ht="20" customHeight="1" x14ac:dyDescent="0.35">
      <c r="B59" s="67">
        <v>55</v>
      </c>
      <c r="C59" s="68" t="s">
        <v>56</v>
      </c>
      <c r="D59" s="69">
        <v>46020</v>
      </c>
      <c r="E59" s="70">
        <v>0.36458333333333331</v>
      </c>
      <c r="F59" s="70">
        <v>0.40625</v>
      </c>
      <c r="G59" s="71" t="s">
        <v>88</v>
      </c>
      <c r="H59" s="72" t="s">
        <v>19</v>
      </c>
      <c r="I59" s="72" t="s">
        <v>20</v>
      </c>
      <c r="J59" s="73" t="s">
        <v>12</v>
      </c>
    </row>
    <row r="60" spans="2:10" ht="20" customHeight="1" x14ac:dyDescent="0.35">
      <c r="B60" s="74">
        <v>56</v>
      </c>
      <c r="C60" s="68" t="s">
        <v>56</v>
      </c>
      <c r="D60" s="69">
        <v>46020</v>
      </c>
      <c r="E60" s="75">
        <v>0.40624999999999994</v>
      </c>
      <c r="F60" s="75">
        <v>0.44791666666666663</v>
      </c>
      <c r="G60" s="71" t="s">
        <v>87</v>
      </c>
      <c r="H60" s="72" t="s">
        <v>17</v>
      </c>
      <c r="I60" s="72" t="s">
        <v>21</v>
      </c>
      <c r="J60" s="73" t="s">
        <v>12</v>
      </c>
    </row>
    <row r="61" spans="2:10" ht="20" customHeight="1" x14ac:dyDescent="0.35">
      <c r="B61" s="67">
        <v>57</v>
      </c>
      <c r="C61" s="68" t="s">
        <v>56</v>
      </c>
      <c r="D61" s="69">
        <v>46020</v>
      </c>
      <c r="E61" s="70">
        <v>0.41666666666666663</v>
      </c>
      <c r="F61" s="70">
        <v>0.45833333333333331</v>
      </c>
      <c r="G61" s="71" t="s">
        <v>88</v>
      </c>
      <c r="H61" s="72" t="s">
        <v>37</v>
      </c>
      <c r="I61" s="72" t="s">
        <v>44</v>
      </c>
      <c r="J61" s="78" t="s">
        <v>31</v>
      </c>
    </row>
    <row r="62" spans="2:10" ht="20" customHeight="1" x14ac:dyDescent="0.35">
      <c r="B62" s="67">
        <v>58</v>
      </c>
      <c r="C62" s="68" t="s">
        <v>56</v>
      </c>
      <c r="D62" s="69">
        <v>46020</v>
      </c>
      <c r="E62" s="70">
        <v>0.46874999999999994</v>
      </c>
      <c r="F62" s="70">
        <v>0.51041666666666663</v>
      </c>
      <c r="G62" s="71" t="s">
        <v>88</v>
      </c>
      <c r="H62" s="72" t="s">
        <v>35</v>
      </c>
      <c r="I62" s="72" t="s">
        <v>36</v>
      </c>
      <c r="J62" s="78" t="s">
        <v>31</v>
      </c>
    </row>
    <row r="63" spans="2:10" ht="20" customHeight="1" x14ac:dyDescent="0.35">
      <c r="B63" s="67">
        <v>59</v>
      </c>
      <c r="C63" s="68" t="s">
        <v>56</v>
      </c>
      <c r="D63" s="69">
        <v>46020</v>
      </c>
      <c r="E63" s="75">
        <v>0.52083333333333326</v>
      </c>
      <c r="F63" s="75">
        <v>0.56249999999999989</v>
      </c>
      <c r="G63" s="71" t="s">
        <v>88</v>
      </c>
      <c r="H63" s="72" t="s">
        <v>54</v>
      </c>
      <c r="I63" s="72" t="s">
        <v>52</v>
      </c>
      <c r="J63" s="80" t="s">
        <v>46</v>
      </c>
    </row>
    <row r="64" spans="2:10" ht="20" customHeight="1" x14ac:dyDescent="0.35">
      <c r="B64" s="74">
        <v>60</v>
      </c>
      <c r="C64" s="68" t="s">
        <v>56</v>
      </c>
      <c r="D64" s="69">
        <v>46020</v>
      </c>
      <c r="E64" s="75">
        <v>0.53124999999999989</v>
      </c>
      <c r="F64" s="75">
        <v>0.57291666666666652</v>
      </c>
      <c r="G64" s="71" t="s">
        <v>87</v>
      </c>
      <c r="H64" s="72" t="s">
        <v>48</v>
      </c>
      <c r="I64" s="72" t="s">
        <v>53</v>
      </c>
      <c r="J64" s="80" t="s">
        <v>46</v>
      </c>
    </row>
    <row r="65" spans="2:10" ht="20" customHeight="1" x14ac:dyDescent="0.35">
      <c r="B65" s="67">
        <v>61</v>
      </c>
      <c r="C65" s="68" t="s">
        <v>56</v>
      </c>
      <c r="D65" s="69">
        <v>46020</v>
      </c>
      <c r="E65" s="75">
        <v>0.57291666666666663</v>
      </c>
      <c r="F65" s="75">
        <v>0.61458333333333326</v>
      </c>
      <c r="G65" s="71" t="s">
        <v>88</v>
      </c>
      <c r="H65" s="72" t="s">
        <v>47</v>
      </c>
      <c r="I65" s="72" t="s">
        <v>49</v>
      </c>
      <c r="J65" s="80" t="s">
        <v>46</v>
      </c>
    </row>
    <row r="66" spans="2:10" ht="20" customHeight="1" x14ac:dyDescent="0.35">
      <c r="B66" s="74">
        <v>62</v>
      </c>
      <c r="C66" s="68" t="s">
        <v>56</v>
      </c>
      <c r="D66" s="69">
        <v>46020</v>
      </c>
      <c r="E66" s="70">
        <v>0.58333333333333326</v>
      </c>
      <c r="F66" s="70">
        <v>0.62499999999999989</v>
      </c>
      <c r="G66" s="71" t="s">
        <v>87</v>
      </c>
      <c r="H66" s="72" t="s">
        <v>51</v>
      </c>
      <c r="I66" s="72" t="s">
        <v>50</v>
      </c>
      <c r="J66" s="80" t="s">
        <v>46</v>
      </c>
    </row>
    <row r="67" spans="2:10" ht="20" customHeight="1" x14ac:dyDescent="0.35">
      <c r="B67" s="67">
        <v>63</v>
      </c>
      <c r="C67" s="68" t="s">
        <v>56</v>
      </c>
      <c r="D67" s="69">
        <v>46020</v>
      </c>
      <c r="E67" s="75">
        <v>0.625</v>
      </c>
      <c r="F67" s="75">
        <v>0.66666666666666663</v>
      </c>
      <c r="G67" s="71" t="s">
        <v>88</v>
      </c>
      <c r="H67" s="72" t="s">
        <v>18</v>
      </c>
      <c r="I67" s="72" t="s">
        <v>43</v>
      </c>
      <c r="J67" s="73" t="s">
        <v>12</v>
      </c>
    </row>
    <row r="68" spans="2:10" ht="20" customHeight="1" x14ac:dyDescent="0.35">
      <c r="B68" s="74">
        <v>64</v>
      </c>
      <c r="C68" s="68" t="s">
        <v>56</v>
      </c>
      <c r="D68" s="69">
        <v>46020</v>
      </c>
      <c r="E68" s="70">
        <v>0.63541666666666663</v>
      </c>
      <c r="F68" s="70">
        <v>0.67708333333333326</v>
      </c>
      <c r="G68" s="71" t="s">
        <v>87</v>
      </c>
      <c r="H68" s="89" t="s">
        <v>15</v>
      </c>
      <c r="I68" s="72" t="s">
        <v>16</v>
      </c>
      <c r="J68" s="73" t="s">
        <v>12</v>
      </c>
    </row>
    <row r="69" spans="2:10" ht="20" customHeight="1" x14ac:dyDescent="0.35">
      <c r="B69" s="67">
        <v>65</v>
      </c>
      <c r="C69" s="68" t="s">
        <v>56</v>
      </c>
      <c r="D69" s="69">
        <v>46020</v>
      </c>
      <c r="E69" s="75">
        <v>0.67708333333333337</v>
      </c>
      <c r="F69" s="75">
        <v>0.71875</v>
      </c>
      <c r="G69" s="71" t="s">
        <v>88</v>
      </c>
      <c r="H69" s="72" t="s">
        <v>44</v>
      </c>
      <c r="I69" s="72" t="s">
        <v>32</v>
      </c>
      <c r="J69" s="78" t="s">
        <v>31</v>
      </c>
    </row>
    <row r="70" spans="2:10" ht="20" customHeight="1" x14ac:dyDescent="0.35">
      <c r="B70" s="74">
        <v>66</v>
      </c>
      <c r="C70" s="68" t="s">
        <v>56</v>
      </c>
      <c r="D70" s="69">
        <v>46020</v>
      </c>
      <c r="E70" s="70">
        <v>0.6875</v>
      </c>
      <c r="F70" s="70">
        <v>0.72916666666666663</v>
      </c>
      <c r="G70" s="71" t="s">
        <v>87</v>
      </c>
      <c r="H70" s="72" t="s">
        <v>39</v>
      </c>
      <c r="I70" s="72" t="s">
        <v>57</v>
      </c>
      <c r="J70" s="78" t="s">
        <v>31</v>
      </c>
    </row>
    <row r="71" spans="2:10" ht="20" customHeight="1" x14ac:dyDescent="0.35">
      <c r="B71" s="67">
        <v>67</v>
      </c>
      <c r="C71" s="68" t="s">
        <v>56</v>
      </c>
      <c r="D71" s="69">
        <v>46020</v>
      </c>
      <c r="E71" s="75">
        <v>0.72916666666666674</v>
      </c>
      <c r="F71" s="75">
        <v>0.77083333333333337</v>
      </c>
      <c r="G71" s="71" t="s">
        <v>88</v>
      </c>
      <c r="H71" s="72" t="s">
        <v>33</v>
      </c>
      <c r="I71" s="72" t="s">
        <v>34</v>
      </c>
      <c r="J71" s="78" t="s">
        <v>31</v>
      </c>
    </row>
    <row r="72" spans="2:10" ht="20" customHeight="1" x14ac:dyDescent="0.35">
      <c r="B72" s="74">
        <v>68</v>
      </c>
      <c r="C72" s="68" t="s">
        <v>56</v>
      </c>
      <c r="D72" s="69">
        <v>46020</v>
      </c>
      <c r="E72" s="70">
        <v>0.73958333333333337</v>
      </c>
      <c r="F72" s="70">
        <v>0.78125</v>
      </c>
      <c r="G72" s="71" t="s">
        <v>87</v>
      </c>
      <c r="H72" s="72" t="s">
        <v>38</v>
      </c>
      <c r="I72" s="72" t="s">
        <v>37</v>
      </c>
      <c r="J72" s="78" t="s">
        <v>31</v>
      </c>
    </row>
    <row r="73" spans="2:10" ht="20" customHeight="1" x14ac:dyDescent="0.35">
      <c r="B73" s="67">
        <v>69</v>
      </c>
      <c r="C73" s="68" t="s">
        <v>56</v>
      </c>
      <c r="D73" s="69">
        <v>46020</v>
      </c>
      <c r="E73" s="70">
        <v>0.78125000000000011</v>
      </c>
      <c r="F73" s="70">
        <v>0.82291666666666674</v>
      </c>
      <c r="G73" s="71" t="s">
        <v>88</v>
      </c>
      <c r="H73" s="72" t="s">
        <v>48</v>
      </c>
      <c r="I73" s="72" t="s">
        <v>49</v>
      </c>
      <c r="J73" s="80" t="s">
        <v>46</v>
      </c>
    </row>
    <row r="74" spans="2:10" ht="20" customHeight="1" x14ac:dyDescent="0.35">
      <c r="B74" s="74">
        <v>70</v>
      </c>
      <c r="C74" s="68" t="s">
        <v>56</v>
      </c>
      <c r="D74" s="69">
        <v>46020</v>
      </c>
      <c r="E74" s="70">
        <v>0.79166666666666674</v>
      </c>
      <c r="F74" s="70">
        <v>0.83333333333333337</v>
      </c>
      <c r="G74" s="71" t="s">
        <v>87</v>
      </c>
      <c r="H74" s="72" t="s">
        <v>50</v>
      </c>
      <c r="I74" s="72" t="s">
        <v>54</v>
      </c>
      <c r="J74" s="80" t="s">
        <v>46</v>
      </c>
    </row>
    <row r="75" spans="2:10" ht="20" customHeight="1" x14ac:dyDescent="0.35">
      <c r="B75" s="67">
        <v>71</v>
      </c>
      <c r="C75" s="68" t="s">
        <v>56</v>
      </c>
      <c r="D75" s="69">
        <v>46020</v>
      </c>
      <c r="E75" s="70">
        <v>0.83333333333333348</v>
      </c>
      <c r="F75" s="70">
        <v>0.87500000000000011</v>
      </c>
      <c r="G75" s="71" t="s">
        <v>88</v>
      </c>
      <c r="H75" s="72" t="s">
        <v>53</v>
      </c>
      <c r="I75" s="72" t="s">
        <v>51</v>
      </c>
      <c r="J75" s="80" t="s">
        <v>46</v>
      </c>
    </row>
    <row r="76" spans="2:10" ht="20" customHeight="1" thickBot="1" x14ac:dyDescent="0.4">
      <c r="B76" s="92">
        <v>72</v>
      </c>
      <c r="C76" s="82" t="s">
        <v>56</v>
      </c>
      <c r="D76" s="83">
        <v>46020</v>
      </c>
      <c r="E76" s="84">
        <v>0.84375000000000011</v>
      </c>
      <c r="F76" s="84">
        <v>0.88541666666666674</v>
      </c>
      <c r="G76" s="85" t="s">
        <v>87</v>
      </c>
      <c r="H76" s="86" t="s">
        <v>52</v>
      </c>
      <c r="I76" s="86" t="s">
        <v>47</v>
      </c>
      <c r="J76" s="87" t="s">
        <v>46</v>
      </c>
    </row>
    <row r="77" spans="2:10" ht="20" customHeight="1" x14ac:dyDescent="0.35">
      <c r="B77" s="60">
        <v>73</v>
      </c>
      <c r="C77" s="61" t="s">
        <v>58</v>
      </c>
      <c r="D77" s="62">
        <v>46021</v>
      </c>
      <c r="E77" s="93">
        <v>0.25</v>
      </c>
      <c r="F77" s="94">
        <v>0.29166666666666669</v>
      </c>
      <c r="G77" s="64" t="s">
        <v>87</v>
      </c>
      <c r="H77" s="65" t="s">
        <v>59</v>
      </c>
      <c r="I77" s="65" t="s">
        <v>60</v>
      </c>
      <c r="J77" s="95" t="s">
        <v>12</v>
      </c>
    </row>
    <row r="78" spans="2:10" ht="20" customHeight="1" x14ac:dyDescent="0.35">
      <c r="B78" s="67">
        <v>74</v>
      </c>
      <c r="C78" s="68" t="s">
        <v>58</v>
      </c>
      <c r="D78" s="69">
        <v>46021</v>
      </c>
      <c r="E78" s="96">
        <v>0.26041666666666669</v>
      </c>
      <c r="F78" s="70">
        <v>0.30208333333333337</v>
      </c>
      <c r="G78" s="71" t="s">
        <v>88</v>
      </c>
      <c r="H78" s="72" t="s">
        <v>61</v>
      </c>
      <c r="I78" s="72" t="s">
        <v>62</v>
      </c>
      <c r="J78" s="97" t="s">
        <v>12</v>
      </c>
    </row>
    <row r="79" spans="2:10" ht="20" customHeight="1" x14ac:dyDescent="0.35">
      <c r="B79" s="74">
        <v>75</v>
      </c>
      <c r="C79" s="68" t="s">
        <v>58</v>
      </c>
      <c r="D79" s="69">
        <v>46021</v>
      </c>
      <c r="E79" s="75">
        <v>0.30208333333333331</v>
      </c>
      <c r="F79" s="75">
        <v>0.34375</v>
      </c>
      <c r="G79" s="76" t="s">
        <v>87</v>
      </c>
      <c r="H79" s="72" t="s">
        <v>63</v>
      </c>
      <c r="I79" s="72" t="s">
        <v>64</v>
      </c>
      <c r="J79" s="91" t="s">
        <v>22</v>
      </c>
    </row>
    <row r="80" spans="2:10" ht="20" customHeight="1" x14ac:dyDescent="0.35">
      <c r="B80" s="67">
        <v>76</v>
      </c>
      <c r="C80" s="68" t="s">
        <v>58</v>
      </c>
      <c r="D80" s="69">
        <v>46021</v>
      </c>
      <c r="E80" s="70">
        <v>0.3125</v>
      </c>
      <c r="F80" s="70">
        <v>0.35416666666666669</v>
      </c>
      <c r="G80" s="71" t="s">
        <v>88</v>
      </c>
      <c r="H80" s="72" t="s">
        <v>65</v>
      </c>
      <c r="I80" s="72" t="s">
        <v>66</v>
      </c>
      <c r="J80" s="91" t="s">
        <v>22</v>
      </c>
    </row>
    <row r="81" spans="2:10" ht="20" customHeight="1" x14ac:dyDescent="0.35">
      <c r="B81" s="74">
        <v>77</v>
      </c>
      <c r="C81" s="68" t="s">
        <v>58</v>
      </c>
      <c r="D81" s="69">
        <v>46021</v>
      </c>
      <c r="E81" s="75">
        <v>0.35416666666666663</v>
      </c>
      <c r="F81" s="75">
        <v>0.39583333333333331</v>
      </c>
      <c r="G81" s="71" t="s">
        <v>87</v>
      </c>
      <c r="H81" s="72" t="s">
        <v>67</v>
      </c>
      <c r="I81" s="72" t="s">
        <v>68</v>
      </c>
      <c r="J81" s="78" t="s">
        <v>31</v>
      </c>
    </row>
    <row r="82" spans="2:10" ht="20" customHeight="1" x14ac:dyDescent="0.35">
      <c r="B82" s="67">
        <v>78</v>
      </c>
      <c r="C82" s="68" t="s">
        <v>58</v>
      </c>
      <c r="D82" s="69">
        <v>46021</v>
      </c>
      <c r="E82" s="70">
        <v>0.36458333333333331</v>
      </c>
      <c r="F82" s="70">
        <v>0.40625</v>
      </c>
      <c r="G82" s="71" t="s">
        <v>88</v>
      </c>
      <c r="H82" s="72" t="s">
        <v>69</v>
      </c>
      <c r="I82" s="72" t="s">
        <v>70</v>
      </c>
      <c r="J82" s="78" t="s">
        <v>31</v>
      </c>
    </row>
    <row r="83" spans="2:10" ht="20" customHeight="1" x14ac:dyDescent="0.35">
      <c r="B83" s="74">
        <v>79</v>
      </c>
      <c r="C83" s="68" t="s">
        <v>58</v>
      </c>
      <c r="D83" s="69">
        <v>46021</v>
      </c>
      <c r="E83" s="75">
        <v>0.40624999999999994</v>
      </c>
      <c r="F83" s="75">
        <v>0.44791666666666663</v>
      </c>
      <c r="G83" s="71" t="s">
        <v>87</v>
      </c>
      <c r="H83" s="72" t="s">
        <v>71</v>
      </c>
      <c r="I83" s="72" t="s">
        <v>72</v>
      </c>
      <c r="J83" s="80" t="s">
        <v>46</v>
      </c>
    </row>
    <row r="84" spans="2:10" ht="20" customHeight="1" x14ac:dyDescent="0.35">
      <c r="B84" s="67">
        <v>80</v>
      </c>
      <c r="C84" s="68" t="s">
        <v>58</v>
      </c>
      <c r="D84" s="69">
        <v>46021</v>
      </c>
      <c r="E84" s="70">
        <v>0.41666666666666663</v>
      </c>
      <c r="F84" s="70">
        <v>0.45833333333333331</v>
      </c>
      <c r="G84" s="71" t="s">
        <v>88</v>
      </c>
      <c r="H84" s="72" t="s">
        <v>73</v>
      </c>
      <c r="I84" s="72" t="s">
        <v>74</v>
      </c>
      <c r="J84" s="80" t="s">
        <v>46</v>
      </c>
    </row>
    <row r="85" spans="2:10" ht="20" customHeight="1" x14ac:dyDescent="0.35">
      <c r="B85" s="67">
        <v>81</v>
      </c>
      <c r="C85" s="68" t="s">
        <v>58</v>
      </c>
      <c r="D85" s="69">
        <v>46021</v>
      </c>
      <c r="E85" s="75">
        <v>0.46874999999999994</v>
      </c>
      <c r="F85" s="75">
        <v>0.52083333333333326</v>
      </c>
      <c r="G85" s="71" t="s">
        <v>88</v>
      </c>
      <c r="H85" s="72" t="s">
        <v>75</v>
      </c>
      <c r="I85" s="72" t="s">
        <v>76</v>
      </c>
      <c r="J85" s="97" t="s">
        <v>12</v>
      </c>
    </row>
    <row r="86" spans="2:10" ht="20" customHeight="1" x14ac:dyDescent="0.35">
      <c r="B86" s="67">
        <v>82</v>
      </c>
      <c r="C86" s="68" t="s">
        <v>58</v>
      </c>
      <c r="D86" s="69">
        <v>46021</v>
      </c>
      <c r="E86" s="75">
        <v>0.53125</v>
      </c>
      <c r="F86" s="75">
        <v>0.58333333333333337</v>
      </c>
      <c r="G86" s="71" t="s">
        <v>88</v>
      </c>
      <c r="H86" s="72" t="s">
        <v>79</v>
      </c>
      <c r="I86" s="72" t="s">
        <v>80</v>
      </c>
      <c r="J86" s="91" t="s">
        <v>22</v>
      </c>
    </row>
    <row r="87" spans="2:10" ht="20" customHeight="1" x14ac:dyDescent="0.35">
      <c r="B87" s="74">
        <v>83</v>
      </c>
      <c r="C87" s="68" t="s">
        <v>58</v>
      </c>
      <c r="D87" s="69">
        <v>46021</v>
      </c>
      <c r="E87" s="70">
        <v>0.54166666666666663</v>
      </c>
      <c r="F87" s="70">
        <v>0.59375</v>
      </c>
      <c r="G87" s="71" t="s">
        <v>87</v>
      </c>
      <c r="H87" s="72" t="s">
        <v>77</v>
      </c>
      <c r="I87" s="72" t="s">
        <v>78</v>
      </c>
      <c r="J87" s="78" t="s">
        <v>31</v>
      </c>
    </row>
    <row r="88" spans="2:10" ht="20" customHeight="1" thickBot="1" x14ac:dyDescent="0.4">
      <c r="B88" s="81">
        <v>84</v>
      </c>
      <c r="C88" s="82" t="s">
        <v>58</v>
      </c>
      <c r="D88" s="83">
        <v>46021</v>
      </c>
      <c r="E88" s="98">
        <v>0.59375</v>
      </c>
      <c r="F88" s="98">
        <v>0.64583333333333337</v>
      </c>
      <c r="G88" s="85" t="s">
        <v>88</v>
      </c>
      <c r="H88" s="86" t="s">
        <v>81</v>
      </c>
      <c r="I88" s="86" t="s">
        <v>82</v>
      </c>
      <c r="J88" s="87" t="s">
        <v>46</v>
      </c>
    </row>
  </sheetData>
  <autoFilter ref="B4:J4" xr:uid="{E5444C06-0752-43DF-AABA-8C81A1FABE44}"/>
  <mergeCells count="2">
    <mergeCell ref="B1:J2"/>
    <mergeCell ref="B3:J3"/>
  </mergeCells>
  <pageMargins left="0.2" right="0.2" top="0.5" bottom="0.2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ITMT Rink View</vt:lpstr>
      <vt:lpstr>ITMT Game#</vt:lpstr>
      <vt:lpstr>'ITMT Game#'!Print_Area</vt:lpstr>
      <vt:lpstr>'ITMT Rink View'!Print_Area</vt:lpstr>
      <vt:lpstr>'ITMT Game#'!Print_Titles</vt:lpstr>
      <vt:lpstr>'ITMT Rink View'!Print_Titles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pharvey164@gmail.com</dc:creator>
  <cp:lastModifiedBy>pharvey164@gmail.com</cp:lastModifiedBy>
  <cp:lastPrinted>2025-12-02T05:01:35Z</cp:lastPrinted>
  <dcterms:created xsi:type="dcterms:W3CDTF">2025-12-02T04:54:12Z</dcterms:created>
  <dcterms:modified xsi:type="dcterms:W3CDTF">2025-12-02T07:07:39Z</dcterms:modified>
</cp:coreProperties>
</file>