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609"/>
  <workbookPr showInkAnnotation="0" autoCompressPictures="0"/>
  <mc:AlternateContent xmlns:mc="http://schemas.openxmlformats.org/markup-compatibility/2006">
    <mc:Choice Requires="x15">
      <x15ac:absPath xmlns:x15ac="http://schemas.microsoft.com/office/spreadsheetml/2010/11/ac" url="/Users/michellewoodward/Dropbox/communications/Manager and Scheduler info/"/>
    </mc:Choice>
  </mc:AlternateContent>
  <xr:revisionPtr revIDLastSave="0" documentId="8_{859C480A-7621-4F4D-8E1F-7740143F9125}" xr6:coauthVersionLast="47" xr6:coauthVersionMax="47" xr10:uidLastSave="{00000000-0000-0000-0000-000000000000}"/>
  <bookViews>
    <workbookView xWindow="4220" yWindow="500" windowWidth="24480" windowHeight="16020" tabRatio="500" activeTab="3" xr2:uid="{00000000-000D-0000-FFFF-FFFF00000000}"/>
  </bookViews>
  <sheets>
    <sheet name="AHF teams" sheetId="1" r:id="rId1"/>
    <sheet name="Non-AHF Teams" sheetId="2" r:id="rId2"/>
    <sheet name="Supp or Mite Teams" sheetId="3" r:id="rId3"/>
    <sheet name="Notes" sheetId="4" r:id="rId4"/>
  </sheets>
  <definedNames>
    <definedName name="_xlnm.Print_Area" localSheetId="0">'AHF teams'!$A$1:$F$85</definedName>
    <definedName name="_xlnm.Print_Area" localSheetId="1">'Non-AHF Teams'!$A$1:$F$70</definedName>
    <definedName name="_xlnm.Print_Area" localSheetId="2">'Supp or Mite Teams'!$A$1:$F$56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30" i="2" l="1"/>
  <c r="F8" i="3"/>
  <c r="F9" i="3" s="1"/>
  <c r="B56" i="3"/>
  <c r="F27" i="3" s="1"/>
  <c r="F8" i="2"/>
  <c r="F9" i="2" s="1"/>
  <c r="F10" i="2" s="1"/>
  <c r="F11" i="2" s="1"/>
  <c r="F12" i="2" s="1"/>
  <c r="F13" i="2" s="1"/>
  <c r="F14" i="2" s="1"/>
  <c r="F15" i="2" s="1"/>
  <c r="F16" i="2" s="1"/>
  <c r="F17" i="2" s="1"/>
  <c r="F18" i="2" s="1"/>
  <c r="F19" i="2" s="1"/>
  <c r="F20" i="2" s="1"/>
  <c r="F21" i="2" s="1"/>
  <c r="F22" i="2" s="1"/>
  <c r="F23" i="2" s="1"/>
  <c r="F9" i="1"/>
  <c r="B55" i="1"/>
  <c r="B79" i="1" s="1"/>
  <c r="F27" i="1" s="1"/>
  <c r="B66" i="2"/>
  <c r="F27" i="2" s="1"/>
  <c r="F10" i="3" l="1"/>
  <c r="F11" i="3" s="1"/>
  <c r="F12" i="3" s="1"/>
  <c r="F13" i="3" s="1"/>
  <c r="F14" i="3" s="1"/>
  <c r="F15" i="3" s="1"/>
  <c r="F16" i="3" s="1"/>
  <c r="F17" i="3" s="1"/>
  <c r="F18" i="3" s="1"/>
  <c r="F19" i="3" s="1"/>
  <c r="F20" i="3" s="1"/>
  <c r="F21" i="3" s="1"/>
  <c r="F22" i="3" s="1"/>
  <c r="F23" i="3" s="1"/>
  <c r="F25" i="2"/>
  <c r="F29" i="2" s="1"/>
  <c r="F10" i="1"/>
  <c r="F11" i="1" s="1"/>
  <c r="F12" i="1" s="1"/>
  <c r="F13" i="1" s="1"/>
  <c r="F14" i="1" s="1"/>
  <c r="F15" i="1" s="1"/>
  <c r="F16" i="1" s="1"/>
  <c r="F17" i="1" s="1"/>
  <c r="F18" i="1" s="1"/>
  <c r="F19" i="1" s="1"/>
  <c r="F20" i="1" s="1"/>
  <c r="F21" i="1" s="1"/>
  <c r="F22" i="1" s="1"/>
  <c r="F23" i="1" s="1"/>
  <c r="F24" i="1" s="1"/>
  <c r="F25" i="3" l="1"/>
  <c r="F29" i="3" s="1"/>
  <c r="F25" i="1"/>
  <c r="F2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Aileen Wiate</author>
  </authors>
  <commentList>
    <comment ref="C49" authorId="0" shapeId="0" xr:uid="{00000000-0006-0000-0000-000001000000}">
      <text>
        <r>
          <rPr>
            <b/>
            <sz val="9"/>
            <color rgb="FF000000"/>
            <rFont val="Calibri"/>
            <family val="2"/>
          </rPr>
          <t>Aileen Wiate:</t>
        </r>
        <r>
          <rPr>
            <sz val="9"/>
            <color rgb="FF000000"/>
            <rFont val="Calibri"/>
            <family val="2"/>
          </rPr>
          <t xml:space="preserve">
</t>
        </r>
        <r>
          <rPr>
            <sz val="9"/>
            <color rgb="FF000000"/>
            <rFont val="Calibri"/>
            <family val="2"/>
          </rPr>
          <t>usually, if we get 40 ppl registered in hotel per team, we get 1 person doubl occ rate credit. Meaning if 2 ppl stay in room, its 510 each person. But coaches stay in single usually which costs closer to $700. so there will be about $200 left on one room to pay for.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Aileen Wiate</author>
  </authors>
  <commentList>
    <comment ref="C24" authorId="0" shapeId="0" xr:uid="{00000000-0006-0000-0100-000001000000}">
      <text>
        <r>
          <rPr>
            <b/>
            <sz val="9"/>
            <color rgb="FF000000"/>
            <rFont val="Calibri"/>
            <family val="2"/>
          </rPr>
          <t>Aileen Wiate:</t>
        </r>
        <r>
          <rPr>
            <sz val="9"/>
            <color rgb="FF000000"/>
            <rFont val="Calibri"/>
            <family val="2"/>
          </rPr>
          <t xml:space="preserve">
</t>
        </r>
        <r>
          <rPr>
            <sz val="9"/>
            <color rgb="FF000000"/>
            <rFont val="Calibri"/>
            <family val="2"/>
          </rPr>
          <t>usually, if we get 40 ppl registered in hotel per team, we get 1 person doubl occ rate credit. Meaning if 2 ppl stay in room, its 510 each person. But coaches stay in single usually which costs closer to $700. so there will be about $200 left on one room to pay for.</t>
        </r>
      </text>
    </comment>
  </commentList>
</comments>
</file>

<file path=xl/sharedStrings.xml><?xml version="1.0" encoding="utf-8"?>
<sst xmlns="http://schemas.openxmlformats.org/spreadsheetml/2006/main" count="206" uniqueCount="81">
  <si>
    <t>End of Year Party</t>
  </si>
  <si>
    <t>Parent Cocktail Party</t>
  </si>
  <si>
    <t>Tournaments</t>
  </si>
  <si>
    <t>beverages</t>
  </si>
  <si>
    <t>Cost</t>
  </si>
  <si>
    <t>Pot luck</t>
  </si>
  <si>
    <t>Usually at a location (ie: bowling, club, etc)</t>
  </si>
  <si>
    <t>Coaches rooms</t>
  </si>
  <si>
    <t>Team Activity/Meal</t>
  </si>
  <si>
    <t>Hotel Rooms for Families (bourne by families)</t>
  </si>
  <si>
    <t>N/A</t>
  </si>
  <si>
    <t>Pins (sometimes is no cost)</t>
  </si>
  <si>
    <t>Team Parties</t>
  </si>
  <si>
    <t>Gifts</t>
  </si>
  <si>
    <t>Head Coach - Xmas</t>
  </si>
  <si>
    <t>Asst Coach - Xmas</t>
  </si>
  <si>
    <t>Head Coach - Yr End</t>
  </si>
  <si>
    <t>Asst Coach - Yr End</t>
  </si>
  <si>
    <t>Dad Bench Coach - Yr End</t>
  </si>
  <si>
    <t>Goody Bags (candy, drink, small gifts)</t>
  </si>
  <si>
    <t>Player Gifts (ie: DYHA logo clothes)</t>
  </si>
  <si>
    <t>Scheduler - Yr End</t>
  </si>
  <si>
    <t>Dad Bench Coach - Xmas</t>
  </si>
  <si>
    <t>Players - Yr End</t>
  </si>
  <si>
    <t>Other Items</t>
  </si>
  <si>
    <t>Mouth Guards</t>
  </si>
  <si>
    <t>Roster app</t>
  </si>
  <si>
    <t>Family Names</t>
  </si>
  <si>
    <t>Amount</t>
  </si>
  <si>
    <t>Total Expenses</t>
  </si>
  <si>
    <t>Total Collected</t>
  </si>
  <si>
    <t>Team Photo (if budget allows)</t>
  </si>
  <si>
    <t>Extra in case we need</t>
  </si>
  <si>
    <t>Good to have but not required</t>
  </si>
  <si>
    <t>Not necessary and only if funds allow it</t>
  </si>
  <si>
    <t>Extra Team pizza party</t>
  </si>
  <si>
    <t>Lake Placid (CanAm)</t>
  </si>
  <si>
    <r>
      <t>Over/</t>
    </r>
    <r>
      <rPr>
        <sz val="12"/>
        <color rgb="FFFF0000"/>
        <rFont val="Calibri"/>
        <family val="2"/>
        <scheme val="minor"/>
      </rPr>
      <t>-Under</t>
    </r>
  </si>
  <si>
    <t>Amount to Collect from Each Player Family</t>
  </si>
  <si>
    <t>1 coach room</t>
  </si>
  <si>
    <t xml:space="preserve">Parent/Player Beg of Season </t>
  </si>
  <si>
    <t>Intro gathering (ie breakfast, lunch)</t>
  </si>
  <si>
    <t>Other supplies</t>
  </si>
  <si>
    <t>Bag tags or Bag inserts</t>
  </si>
  <si>
    <t>Regionals?</t>
  </si>
  <si>
    <t>Only if qualify</t>
  </si>
  <si>
    <t>?</t>
  </si>
  <si>
    <t>Showcase Fee (DYHA pays)</t>
  </si>
  <si>
    <t>Office Expenses</t>
  </si>
  <si>
    <t>binder, labels, clipboard</t>
  </si>
  <si>
    <t>Practice Jerseys</t>
  </si>
  <si>
    <t>Note: Will vary depending on # of coaches, # of players, # of tourneys</t>
  </si>
  <si>
    <t>and if Team has to pay for some Tourney fees.  Plus, if coaches are "Dad" coaches or not.</t>
  </si>
  <si>
    <t>(if requires hotel)</t>
  </si>
  <si>
    <t>This is only a suggestion and used as a guideline. Please alter as you wish.</t>
  </si>
  <si>
    <t>(ex: Oceanstate)</t>
  </si>
  <si>
    <t>Rooms for coaches</t>
  </si>
  <si>
    <t>20__ - 20__ SEASON</t>
  </si>
  <si>
    <t>Tournament 1</t>
  </si>
  <si>
    <t>Tournament 2</t>
  </si>
  <si>
    <t>(ex: Liberty)</t>
  </si>
  <si>
    <t>Tournament Fee</t>
  </si>
  <si>
    <t>Budget Template for Manager of Supplemental or Mite Travel Teams</t>
  </si>
  <si>
    <t>Tournament/Jamboree ?</t>
  </si>
  <si>
    <t>Players  - Xmas</t>
  </si>
  <si>
    <t>Showcase 1</t>
  </si>
  <si>
    <t>Showcase 2</t>
  </si>
  <si>
    <t>DYHA pays coach rooms if they have to stay in hotel for a regular season  game</t>
  </si>
  <si>
    <t>Practice jerseys are now purchased by families in the summer equipment orders.</t>
  </si>
  <si>
    <t>AHF Away Games</t>
  </si>
  <si>
    <t>AHF - Playoffs (if make it)</t>
  </si>
  <si>
    <t>(OR late season tourney)</t>
  </si>
  <si>
    <t>ask coach at beginning of the year how many tournaments they would like to do.</t>
  </si>
  <si>
    <t>Coach room(s) paid by DYHA</t>
  </si>
  <si>
    <t>Other tourney (optional)</t>
  </si>
  <si>
    <t>1 coach room (less $699 credit)</t>
  </si>
  <si>
    <t>Coach room(s)</t>
  </si>
  <si>
    <t>Coach room paid by DYHA</t>
  </si>
  <si>
    <t>Budget Template for Manager of Non-AHF Teams</t>
  </si>
  <si>
    <t>Budget Template for Manager of AHF Teams</t>
  </si>
  <si>
    <t>These are just an estimate.  You should speak with your coach and scheduler on number of tournaments you'll be doing and then approx how much you'll spend on gifts and give yourself a small cushion for Misc items that come 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</si>
</sst>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Red]\-&quot;$&quot;#,##0"/>
    <numFmt numFmtId="165" formatCode="_-* #,##0.00_-;\-* #,##0.00_-;_-* &quot;-&quot;??_-;_-@_-"/>
    <numFmt numFmtId="166" formatCode="&quot;$&quot;#,##0;[Red]&quot;$&quot;#,##0"/>
  </numFmts>
  <fonts count="21" x14ac:knownFonts="1">
    <font>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u/>
      <sz val="12"/>
      <color theme="10"/>
      <name val="Calibri"/>
      <family val="2"/>
      <scheme val="minor"/>
    </font>
    <font>
      <u/>
      <sz val="12"/>
      <color theme="11"/>
      <name val="Calibri"/>
      <family val="2"/>
      <scheme val="minor"/>
    </font>
    <font>
      <b/>
      <u/>
      <sz val="14"/>
      <color theme="1"/>
      <name val="Calibri"/>
      <family val="2"/>
      <scheme val="minor"/>
    </font>
    <font>
      <sz val="8"/>
      <name val="Calibri"/>
      <family val="2"/>
      <scheme val="minor"/>
    </font>
    <font>
      <i/>
      <sz val="12"/>
      <color theme="1"/>
      <name val="Calibri"/>
      <family val="2"/>
      <scheme val="minor"/>
    </font>
    <font>
      <sz val="12"/>
      <color rgb="FFFF0000"/>
      <name val="Calibri"/>
      <family val="2"/>
      <scheme val="minor"/>
    </font>
    <font>
      <b/>
      <u/>
      <sz val="14"/>
      <color rgb="FF0000FF"/>
      <name val="Calibri"/>
      <family val="2"/>
      <scheme val="minor"/>
    </font>
    <font>
      <b/>
      <u/>
      <sz val="14"/>
      <color rgb="FF000000"/>
      <name val="Calibri"/>
      <family val="2"/>
      <scheme val="minor"/>
    </font>
    <font>
      <sz val="12"/>
      <color rgb="FF000000"/>
      <name val="Calibri"/>
      <family val="2"/>
      <scheme val="minor"/>
    </font>
    <font>
      <b/>
      <sz val="12"/>
      <color rgb="FF000000"/>
      <name val="Calibri"/>
      <family val="2"/>
      <scheme val="minor"/>
    </font>
    <font>
      <i/>
      <sz val="12"/>
      <color rgb="FF000000"/>
      <name val="Calibri"/>
      <family val="2"/>
      <scheme val="minor"/>
    </font>
    <font>
      <u/>
      <sz val="12"/>
      <color rgb="FF000000"/>
      <name val="Calibri"/>
      <family val="2"/>
      <scheme val="minor"/>
    </font>
    <font>
      <sz val="12"/>
      <name val="Calibri"/>
      <family val="2"/>
      <scheme val="minor"/>
    </font>
    <font>
      <sz val="12"/>
      <color rgb="FF0000FF"/>
      <name val="Calibri"/>
      <family val="2"/>
      <scheme val="minor"/>
    </font>
    <font>
      <sz val="12"/>
      <color rgb="FF0000FF"/>
      <name val="Calibri"/>
      <family val="2"/>
      <scheme val="minor"/>
    </font>
    <font>
      <b/>
      <sz val="9"/>
      <color rgb="FF000000"/>
      <name val="Calibri"/>
      <family val="2"/>
    </font>
    <font>
      <sz val="9"/>
      <color rgb="FF000000"/>
      <name val="Calibri"/>
      <family val="2"/>
    </font>
  </fonts>
  <fills count="6">
    <fill>
      <patternFill patternType="none"/>
    </fill>
    <fill>
      <patternFill patternType="gray125"/>
    </fill>
    <fill>
      <patternFill patternType="solid">
        <fgColor theme="9" tint="0.39997558519241921"/>
        <bgColor indexed="64"/>
      </patternFill>
    </fill>
    <fill>
      <patternFill patternType="solid">
        <fgColor rgb="FFFFFF00"/>
        <bgColor indexed="64"/>
      </patternFill>
    </fill>
    <fill>
      <patternFill patternType="solid">
        <fgColor rgb="FFFABF8F"/>
        <bgColor rgb="FF000000"/>
      </patternFill>
    </fill>
    <fill>
      <patternFill patternType="solid">
        <fgColor rgb="FFFFFF00"/>
        <bgColor rgb="FF000000"/>
      </patternFill>
    </fill>
  </fills>
  <borders count="7">
    <border>
      <left/>
      <right/>
      <top/>
      <bottom/>
      <diagonal/>
    </border>
    <border>
      <left/>
      <right/>
      <top style="thin">
        <color auto="1"/>
      </top>
      <bottom style="double">
        <color auto="1"/>
      </bottom>
      <diagonal/>
    </border>
    <border>
      <left style="thin">
        <color auto="1"/>
      </left>
      <right/>
      <top/>
      <bottom/>
      <diagonal/>
    </border>
    <border>
      <left/>
      <right/>
      <top/>
      <bottom style="thin">
        <color auto="1"/>
      </bottom>
      <diagonal/>
    </border>
    <border>
      <left/>
      <right/>
      <top style="thin">
        <color auto="1"/>
      </top>
      <bottom style="thin">
        <color auto="1"/>
      </bottom>
      <diagonal/>
    </border>
    <border>
      <left/>
      <right/>
      <top/>
      <bottom style="double">
        <color auto="1"/>
      </bottom>
      <diagonal/>
    </border>
    <border>
      <left/>
      <right style="thin">
        <color auto="1"/>
      </right>
      <top/>
      <bottom/>
      <diagonal/>
    </border>
  </borders>
  <cellStyleXfs count="112">
    <xf numFmtId="0" fontId="0" fillId="0" borderId="0"/>
    <xf numFmtId="165" fontId="1" fillId="0" borderId="0" applyFon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49">
    <xf numFmtId="0" fontId="0" fillId="0" borderId="0" xfId="0"/>
    <xf numFmtId="0" fontId="2" fillId="0" borderId="0" xfId="0" applyFont="1"/>
    <xf numFmtId="166" fontId="3" fillId="0" borderId="0" xfId="1" applyNumberFormat="1" applyFont="1" applyAlignment="1">
      <alignment horizontal="center" vertical="center"/>
    </xf>
    <xf numFmtId="166" fontId="0" fillId="0" borderId="0" xfId="1" applyNumberFormat="1" applyFont="1" applyAlignment="1">
      <alignment horizontal="center"/>
    </xf>
    <xf numFmtId="0" fontId="3" fillId="0" borderId="0" xfId="0" applyFont="1" applyAlignment="1">
      <alignment horizontal="center"/>
    </xf>
    <xf numFmtId="0" fontId="3" fillId="2" borderId="0" xfId="0" applyFont="1" applyFill="1" applyAlignment="1">
      <alignment horizontal="center"/>
    </xf>
    <xf numFmtId="0" fontId="6" fillId="0" borderId="0" xfId="0" applyFont="1"/>
    <xf numFmtId="0" fontId="0" fillId="0" borderId="2" xfId="0" applyBorder="1"/>
    <xf numFmtId="0" fontId="2" fillId="0" borderId="0" xfId="0" applyFont="1" applyAlignment="1">
      <alignment horizontal="right"/>
    </xf>
    <xf numFmtId="166" fontId="2" fillId="0" borderId="1" xfId="1" applyNumberFormat="1" applyFont="1" applyBorder="1" applyAlignment="1">
      <alignment horizontal="center"/>
    </xf>
    <xf numFmtId="166" fontId="0" fillId="0" borderId="0" xfId="0" applyNumberFormat="1"/>
    <xf numFmtId="0" fontId="0" fillId="0" borderId="0" xfId="0" applyAlignment="1">
      <alignment horizontal="right"/>
    </xf>
    <xf numFmtId="166" fontId="0" fillId="0" borderId="3" xfId="0" applyNumberFormat="1" applyBorder="1"/>
    <xf numFmtId="166" fontId="2" fillId="0" borderId="4" xfId="0" applyNumberFormat="1" applyFont="1" applyBorder="1"/>
    <xf numFmtId="0" fontId="8" fillId="0" borderId="0" xfId="0" applyFont="1"/>
    <xf numFmtId="0" fontId="10" fillId="0" borderId="0" xfId="0" applyFont="1"/>
    <xf numFmtId="164" fontId="2" fillId="3" borderId="1" xfId="0" applyNumberFormat="1" applyFont="1" applyFill="1" applyBorder="1"/>
    <xf numFmtId="0" fontId="3" fillId="0" borderId="2" xfId="0" applyFont="1" applyBorder="1"/>
    <xf numFmtId="0" fontId="0" fillId="0" borderId="0" xfId="0" applyAlignment="1">
      <alignment horizontal="left"/>
    </xf>
    <xf numFmtId="164" fontId="2" fillId="0" borderId="0" xfId="0" applyNumberFormat="1" applyFont="1"/>
    <xf numFmtId="0" fontId="11" fillId="0" borderId="0" xfId="0" applyFont="1"/>
    <xf numFmtId="0" fontId="12" fillId="0" borderId="0" xfId="0" applyFont="1"/>
    <xf numFmtId="0" fontId="12" fillId="0" borderId="2" xfId="0" applyFont="1" applyBorder="1"/>
    <xf numFmtId="166" fontId="12" fillId="0" borderId="0" xfId="0" applyNumberFormat="1" applyFont="1" applyAlignment="1">
      <alignment horizontal="center"/>
    </xf>
    <xf numFmtId="0" fontId="13" fillId="0" borderId="0" xfId="0" applyFont="1"/>
    <xf numFmtId="0" fontId="14" fillId="0" borderId="0" xfId="0" applyFont="1"/>
    <xf numFmtId="0" fontId="15" fillId="0" borderId="0" xfId="0" applyFont="1"/>
    <xf numFmtId="0" fontId="15" fillId="0" borderId="2" xfId="0" applyFont="1" applyBorder="1"/>
    <xf numFmtId="0" fontId="15" fillId="0" borderId="0" xfId="0" applyFont="1" applyAlignment="1">
      <alignment horizontal="center"/>
    </xf>
    <xf numFmtId="166" fontId="15" fillId="0" borderId="0" xfId="0" applyNumberFormat="1" applyFont="1" applyAlignment="1">
      <alignment horizontal="center" vertical="center"/>
    </xf>
    <xf numFmtId="166" fontId="12" fillId="0" borderId="0" xfId="0" applyNumberFormat="1" applyFont="1"/>
    <xf numFmtId="0" fontId="15" fillId="4" borderId="0" xfId="0" applyFont="1" applyFill="1" applyAlignment="1">
      <alignment horizontal="center"/>
    </xf>
    <xf numFmtId="0" fontId="13" fillId="0" borderId="0" xfId="0" applyFont="1" applyAlignment="1">
      <alignment horizontal="right"/>
    </xf>
    <xf numFmtId="166" fontId="13" fillId="0" borderId="4" xfId="0" applyNumberFormat="1" applyFont="1" applyBorder="1"/>
    <xf numFmtId="0" fontId="12" fillId="0" borderId="0" xfId="0" applyFont="1" applyAlignment="1">
      <alignment horizontal="right"/>
    </xf>
    <xf numFmtId="166" fontId="12" fillId="0" borderId="3" xfId="0" applyNumberFormat="1" applyFont="1" applyBorder="1"/>
    <xf numFmtId="164" fontId="13" fillId="5" borderId="5" xfId="0" applyNumberFormat="1" applyFont="1" applyFill="1" applyBorder="1"/>
    <xf numFmtId="166" fontId="13" fillId="0" borderId="1" xfId="0" applyNumberFormat="1" applyFont="1" applyBorder="1" applyAlignment="1">
      <alignment horizontal="center"/>
    </xf>
    <xf numFmtId="0" fontId="0" fillId="0" borderId="0" xfId="0" applyAlignment="1">
      <alignment wrapText="1"/>
    </xf>
    <xf numFmtId="0" fontId="12" fillId="0" borderId="0" xfId="0" applyFont="1" applyAlignment="1">
      <alignment wrapText="1"/>
    </xf>
    <xf numFmtId="0" fontId="16" fillId="0" borderId="0" xfId="0" applyFont="1" applyAlignment="1">
      <alignment wrapText="1"/>
    </xf>
    <xf numFmtId="166" fontId="16" fillId="0" borderId="0" xfId="1" applyNumberFormat="1" applyFont="1" applyAlignment="1">
      <alignment horizontal="center"/>
    </xf>
    <xf numFmtId="166" fontId="17" fillId="0" borderId="0" xfId="1" applyNumberFormat="1" applyFont="1" applyAlignment="1">
      <alignment horizontal="center"/>
    </xf>
    <xf numFmtId="0" fontId="16" fillId="0" borderId="6" xfId="0" applyFont="1" applyBorder="1" applyAlignment="1">
      <alignment wrapText="1"/>
    </xf>
    <xf numFmtId="0" fontId="18" fillId="0" borderId="0" xfId="0" applyFont="1" applyAlignment="1">
      <alignment wrapText="1"/>
    </xf>
    <xf numFmtId="166" fontId="1" fillId="0" borderId="0" xfId="1" applyNumberFormat="1" applyFont="1" applyAlignment="1">
      <alignment horizontal="center"/>
    </xf>
    <xf numFmtId="0" fontId="1" fillId="0" borderId="0" xfId="0" applyFont="1" applyAlignment="1">
      <alignment wrapText="1"/>
    </xf>
    <xf numFmtId="166" fontId="0" fillId="0" borderId="0" xfId="1" applyNumberFormat="1" applyFont="1" applyFill="1" applyAlignment="1">
      <alignment horizontal="center"/>
    </xf>
    <xf numFmtId="0" fontId="17" fillId="0" borderId="0" xfId="0" applyFont="1" applyAlignment="1">
      <alignment wrapText="1"/>
    </xf>
  </cellXfs>
  <cellStyles count="112">
    <cellStyle name="Comma" xfId="1" builtinId="3"/>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86"/>
  <sheetViews>
    <sheetView workbookViewId="0">
      <selection activeCell="A2" sqref="A2"/>
    </sheetView>
  </sheetViews>
  <sheetFormatPr baseColWidth="10" defaultRowHeight="16" x14ac:dyDescent="0.2"/>
  <cols>
    <col min="1" max="1" width="31.1640625" customWidth="1"/>
    <col min="2" max="2" width="7.6640625" style="3" customWidth="1"/>
    <col min="3" max="3" width="62" customWidth="1"/>
    <col min="4" max="4" width="6.33203125" style="7" customWidth="1"/>
    <col min="5" max="5" width="15.83203125" customWidth="1"/>
    <col min="6" max="6" width="13.5" customWidth="1"/>
  </cols>
  <sheetData>
    <row r="1" spans="1:6" ht="19" x14ac:dyDescent="0.25">
      <c r="A1" s="6" t="s">
        <v>79</v>
      </c>
    </row>
    <row r="2" spans="1:6" ht="19" x14ac:dyDescent="0.25">
      <c r="A2" s="15" t="s">
        <v>57</v>
      </c>
    </row>
    <row r="3" spans="1:6" x14ac:dyDescent="0.2">
      <c r="A3" s="1" t="s">
        <v>54</v>
      </c>
    </row>
    <row r="4" spans="1:6" x14ac:dyDescent="0.2">
      <c r="A4" s="14" t="s">
        <v>51</v>
      </c>
    </row>
    <row r="5" spans="1:6" x14ac:dyDescent="0.2">
      <c r="A5" s="14" t="s">
        <v>52</v>
      </c>
      <c r="D5" s="17" t="s">
        <v>38</v>
      </c>
    </row>
    <row r="7" spans="1:6" x14ac:dyDescent="0.2">
      <c r="B7" s="2" t="s">
        <v>4</v>
      </c>
      <c r="C7" s="38"/>
      <c r="E7" s="4" t="s">
        <v>27</v>
      </c>
      <c r="F7" s="4" t="s">
        <v>28</v>
      </c>
    </row>
    <row r="8" spans="1:6" x14ac:dyDescent="0.2">
      <c r="A8" s="5" t="s">
        <v>12</v>
      </c>
      <c r="C8" s="38"/>
      <c r="D8" s="7">
        <v>1</v>
      </c>
      <c r="F8" s="10">
        <v>425</v>
      </c>
    </row>
    <row r="9" spans="1:6" x14ac:dyDescent="0.2">
      <c r="C9" s="38"/>
      <c r="D9" s="7">
        <v>2</v>
      </c>
      <c r="F9" s="10">
        <f>F8</f>
        <v>425</v>
      </c>
    </row>
    <row r="10" spans="1:6" ht="17" x14ac:dyDescent="0.2">
      <c r="A10" t="s">
        <v>40</v>
      </c>
      <c r="B10" s="3">
        <v>150</v>
      </c>
      <c r="C10" s="38" t="s">
        <v>41</v>
      </c>
      <c r="D10" s="7">
        <v>3</v>
      </c>
      <c r="F10" s="10">
        <f t="shared" ref="F10" si="0">F9</f>
        <v>425</v>
      </c>
    </row>
    <row r="11" spans="1:6" x14ac:dyDescent="0.2">
      <c r="C11" s="38"/>
      <c r="D11" s="7">
        <v>4</v>
      </c>
      <c r="F11" s="10">
        <f t="shared" ref="F11:F24" si="1">F10</f>
        <v>425</v>
      </c>
    </row>
    <row r="12" spans="1:6" ht="17" x14ac:dyDescent="0.2">
      <c r="A12" t="s">
        <v>1</v>
      </c>
      <c r="B12" s="3">
        <v>250</v>
      </c>
      <c r="C12" s="38" t="s">
        <v>3</v>
      </c>
      <c r="D12" s="7">
        <v>5</v>
      </c>
      <c r="F12" s="10">
        <f t="shared" si="1"/>
        <v>425</v>
      </c>
    </row>
    <row r="13" spans="1:6" ht="17" x14ac:dyDescent="0.2">
      <c r="B13" s="3">
        <v>0</v>
      </c>
      <c r="C13" s="38" t="s">
        <v>5</v>
      </c>
      <c r="D13" s="7">
        <v>6</v>
      </c>
      <c r="F13" s="10">
        <f t="shared" si="1"/>
        <v>425</v>
      </c>
    </row>
    <row r="14" spans="1:6" x14ac:dyDescent="0.2">
      <c r="C14" s="38"/>
      <c r="D14" s="7">
        <v>7</v>
      </c>
      <c r="F14" s="10">
        <f t="shared" si="1"/>
        <v>425</v>
      </c>
    </row>
    <row r="15" spans="1:6" ht="17" x14ac:dyDescent="0.2">
      <c r="A15" t="s">
        <v>0</v>
      </c>
      <c r="B15" s="3">
        <v>600</v>
      </c>
      <c r="C15" s="38" t="s">
        <v>6</v>
      </c>
      <c r="D15" s="7">
        <v>8</v>
      </c>
      <c r="F15" s="10">
        <f t="shared" si="1"/>
        <v>425</v>
      </c>
    </row>
    <row r="16" spans="1:6" x14ac:dyDescent="0.2">
      <c r="C16" s="38"/>
      <c r="D16" s="7">
        <v>9</v>
      </c>
      <c r="F16" s="10">
        <f t="shared" si="1"/>
        <v>425</v>
      </c>
    </row>
    <row r="17" spans="1:6" x14ac:dyDescent="0.2">
      <c r="D17" s="7">
        <v>10</v>
      </c>
      <c r="F17" s="10">
        <f t="shared" si="1"/>
        <v>425</v>
      </c>
    </row>
    <row r="18" spans="1:6" x14ac:dyDescent="0.2">
      <c r="A18" s="5" t="s">
        <v>2</v>
      </c>
      <c r="C18" s="38"/>
      <c r="D18" s="7">
        <v>11</v>
      </c>
      <c r="F18" s="10">
        <f t="shared" si="1"/>
        <v>425</v>
      </c>
    </row>
    <row r="19" spans="1:6" x14ac:dyDescent="0.2">
      <c r="C19" s="38"/>
      <c r="D19" s="7">
        <v>12</v>
      </c>
      <c r="F19" s="10">
        <f t="shared" si="1"/>
        <v>425</v>
      </c>
    </row>
    <row r="20" spans="1:6" ht="17" x14ac:dyDescent="0.2">
      <c r="A20" t="s">
        <v>65</v>
      </c>
      <c r="B20" s="3" t="s">
        <v>10</v>
      </c>
      <c r="C20" s="38" t="s">
        <v>47</v>
      </c>
      <c r="D20" s="7">
        <v>13</v>
      </c>
      <c r="F20" s="10">
        <f t="shared" si="1"/>
        <v>425</v>
      </c>
    </row>
    <row r="21" spans="1:6" ht="17" x14ac:dyDescent="0.2">
      <c r="A21" s="18"/>
      <c r="B21" s="3" t="s">
        <v>10</v>
      </c>
      <c r="C21" s="38" t="s">
        <v>9</v>
      </c>
      <c r="D21" s="7">
        <v>14</v>
      </c>
      <c r="F21" s="10">
        <f t="shared" si="1"/>
        <v>425</v>
      </c>
    </row>
    <row r="22" spans="1:6" ht="17" x14ac:dyDescent="0.2">
      <c r="B22" s="42">
        <v>0</v>
      </c>
      <c r="C22" s="44" t="s">
        <v>73</v>
      </c>
      <c r="D22" s="7">
        <v>15</v>
      </c>
      <c r="F22" s="10">
        <f t="shared" si="1"/>
        <v>425</v>
      </c>
    </row>
    <row r="23" spans="1:6" ht="17" x14ac:dyDescent="0.2">
      <c r="B23" s="3">
        <v>50</v>
      </c>
      <c r="C23" s="38" t="s">
        <v>19</v>
      </c>
      <c r="D23" s="7">
        <v>16</v>
      </c>
      <c r="F23" s="10">
        <f t="shared" si="1"/>
        <v>425</v>
      </c>
    </row>
    <row r="24" spans="1:6" ht="17" x14ac:dyDescent="0.2">
      <c r="B24" s="3">
        <v>200</v>
      </c>
      <c r="C24" s="38" t="s">
        <v>8</v>
      </c>
      <c r="D24" s="7">
        <v>17</v>
      </c>
      <c r="F24" s="10">
        <f t="shared" si="1"/>
        <v>425</v>
      </c>
    </row>
    <row r="25" spans="1:6" x14ac:dyDescent="0.2">
      <c r="C25" s="38"/>
      <c r="E25" s="8" t="s">
        <v>30</v>
      </c>
      <c r="F25" s="13">
        <f>SUM(F8:F24)</f>
        <v>7225</v>
      </c>
    </row>
    <row r="26" spans="1:6" ht="17" x14ac:dyDescent="0.2">
      <c r="A26" t="s">
        <v>66</v>
      </c>
      <c r="B26" s="3" t="s">
        <v>10</v>
      </c>
      <c r="C26" s="38" t="s">
        <v>47</v>
      </c>
    </row>
    <row r="27" spans="1:6" ht="17" x14ac:dyDescent="0.2">
      <c r="B27" s="3" t="s">
        <v>10</v>
      </c>
      <c r="C27" s="38" t="s">
        <v>9</v>
      </c>
      <c r="E27" s="11" t="s">
        <v>29</v>
      </c>
      <c r="F27" s="12">
        <f>B79</f>
        <v>7159</v>
      </c>
    </row>
    <row r="28" spans="1:6" ht="18" thickBot="1" x14ac:dyDescent="0.25">
      <c r="B28" s="42">
        <v>0</v>
      </c>
      <c r="C28" s="44" t="s">
        <v>73</v>
      </c>
      <c r="E28" s="11" t="s">
        <v>37</v>
      </c>
      <c r="F28" s="16">
        <f>F25-F27</f>
        <v>66</v>
      </c>
    </row>
    <row r="29" spans="1:6" ht="18" thickTop="1" x14ac:dyDescent="0.2">
      <c r="B29" s="3">
        <v>50</v>
      </c>
      <c r="C29" s="38" t="s">
        <v>19</v>
      </c>
    </row>
    <row r="30" spans="1:6" ht="17" x14ac:dyDescent="0.2">
      <c r="B30" s="3">
        <v>200</v>
      </c>
      <c r="C30" s="38" t="s">
        <v>8</v>
      </c>
      <c r="E30" s="11"/>
      <c r="F30" s="19"/>
    </row>
    <row r="31" spans="1:6" x14ac:dyDescent="0.2">
      <c r="C31" s="38"/>
      <c r="E31" s="11"/>
      <c r="F31" s="19"/>
    </row>
    <row r="32" spans="1:6" ht="34" x14ac:dyDescent="0.2">
      <c r="A32" t="s">
        <v>69</v>
      </c>
      <c r="B32" s="42">
        <v>0</v>
      </c>
      <c r="C32" s="44" t="s">
        <v>67</v>
      </c>
      <c r="E32" s="11"/>
      <c r="F32" s="19"/>
    </row>
    <row r="33" spans="1:6" x14ac:dyDescent="0.2">
      <c r="A33" t="s">
        <v>53</v>
      </c>
      <c r="C33" s="38"/>
      <c r="E33" s="11"/>
      <c r="F33" s="19"/>
    </row>
    <row r="34" spans="1:6" x14ac:dyDescent="0.2">
      <c r="C34" s="38"/>
      <c r="E34" s="11"/>
      <c r="F34" s="19"/>
    </row>
    <row r="35" spans="1:6" ht="17" x14ac:dyDescent="0.2">
      <c r="A35" t="s">
        <v>70</v>
      </c>
      <c r="B35" s="3" t="s">
        <v>10</v>
      </c>
      <c r="C35" s="38" t="s">
        <v>9</v>
      </c>
      <c r="E35" s="11"/>
      <c r="F35" s="19"/>
    </row>
    <row r="36" spans="1:6" ht="17" x14ac:dyDescent="0.2">
      <c r="A36" t="s">
        <v>71</v>
      </c>
      <c r="B36" s="42">
        <v>0</v>
      </c>
      <c r="C36" s="48" t="s">
        <v>77</v>
      </c>
      <c r="E36" s="11"/>
      <c r="F36" s="19"/>
    </row>
    <row r="37" spans="1:6" ht="17" x14ac:dyDescent="0.2">
      <c r="B37" s="3">
        <v>0</v>
      </c>
      <c r="C37" s="38" t="s">
        <v>19</v>
      </c>
      <c r="E37" s="11"/>
      <c r="F37" s="19"/>
    </row>
    <row r="38" spans="1:6" ht="17" x14ac:dyDescent="0.2">
      <c r="B38" s="3">
        <v>0</v>
      </c>
      <c r="C38" s="38" t="s">
        <v>8</v>
      </c>
      <c r="E38" s="11"/>
      <c r="F38" s="19"/>
    </row>
    <row r="39" spans="1:6" x14ac:dyDescent="0.2">
      <c r="C39" s="38"/>
      <c r="E39" s="11"/>
      <c r="F39" s="19"/>
    </row>
    <row r="40" spans="1:6" ht="34" x14ac:dyDescent="0.2">
      <c r="A40" t="s">
        <v>74</v>
      </c>
      <c r="B40" s="47">
        <v>1500</v>
      </c>
      <c r="C40" s="38" t="s">
        <v>72</v>
      </c>
      <c r="E40" s="11"/>
      <c r="F40" s="19"/>
    </row>
    <row r="41" spans="1:6" ht="17" x14ac:dyDescent="0.2">
      <c r="B41" s="3" t="s">
        <v>10</v>
      </c>
      <c r="C41" s="38" t="s">
        <v>9</v>
      </c>
      <c r="E41" s="11"/>
      <c r="F41" s="19"/>
    </row>
    <row r="42" spans="1:6" ht="17" x14ac:dyDescent="0.2">
      <c r="B42" s="45">
        <v>700</v>
      </c>
      <c r="C42" s="46" t="s">
        <v>76</v>
      </c>
      <c r="E42" s="11"/>
      <c r="F42" s="19"/>
    </row>
    <row r="43" spans="1:6" ht="17" x14ac:dyDescent="0.2">
      <c r="B43" s="3">
        <v>50</v>
      </c>
      <c r="C43" s="38" t="s">
        <v>19</v>
      </c>
      <c r="E43" s="11"/>
      <c r="F43" s="19"/>
    </row>
    <row r="44" spans="1:6" ht="17" x14ac:dyDescent="0.2">
      <c r="B44" s="3">
        <v>200</v>
      </c>
      <c r="C44" s="38" t="s">
        <v>8</v>
      </c>
      <c r="E44" s="11"/>
      <c r="F44" s="19"/>
    </row>
    <row r="45" spans="1:6" x14ac:dyDescent="0.2">
      <c r="B45" s="47"/>
      <c r="C45" s="38"/>
      <c r="E45" s="11"/>
      <c r="F45" s="19"/>
    </row>
    <row r="46" spans="1:6" x14ac:dyDescent="0.2">
      <c r="C46" s="38"/>
      <c r="E46" s="11"/>
      <c r="F46" s="19"/>
    </row>
    <row r="47" spans="1:6" ht="17" x14ac:dyDescent="0.2">
      <c r="A47" t="s">
        <v>36</v>
      </c>
      <c r="B47" s="3" t="s">
        <v>10</v>
      </c>
      <c r="C47" s="38" t="s">
        <v>61</v>
      </c>
      <c r="E47" s="11"/>
      <c r="F47" s="19"/>
    </row>
    <row r="48" spans="1:6" ht="17" x14ac:dyDescent="0.2">
      <c r="B48" s="3" t="s">
        <v>10</v>
      </c>
      <c r="C48" s="38" t="s">
        <v>9</v>
      </c>
    </row>
    <row r="49" spans="1:3" ht="17" x14ac:dyDescent="0.2">
      <c r="B49" s="3">
        <v>300</v>
      </c>
      <c r="C49" s="38" t="s">
        <v>75</v>
      </c>
    </row>
    <row r="50" spans="1:3" ht="17" x14ac:dyDescent="0.2">
      <c r="B50" s="3">
        <v>999</v>
      </c>
      <c r="C50" s="38" t="s">
        <v>39</v>
      </c>
    </row>
    <row r="51" spans="1:3" ht="17" x14ac:dyDescent="0.2">
      <c r="B51" s="3">
        <v>30</v>
      </c>
      <c r="C51" s="38" t="s">
        <v>11</v>
      </c>
    </row>
    <row r="52" spans="1:3" ht="17" x14ac:dyDescent="0.2">
      <c r="B52" s="3">
        <v>0</v>
      </c>
      <c r="C52" s="38" t="s">
        <v>31</v>
      </c>
    </row>
    <row r="53" spans="1:3" ht="17" x14ac:dyDescent="0.2">
      <c r="B53" s="3">
        <v>600</v>
      </c>
      <c r="C53" s="38" t="s">
        <v>8</v>
      </c>
    </row>
    <row r="54" spans="1:3" ht="17" x14ac:dyDescent="0.2">
      <c r="B54" s="3">
        <v>50</v>
      </c>
      <c r="C54" s="38" t="s">
        <v>19</v>
      </c>
    </row>
    <row r="55" spans="1:3" ht="17" x14ac:dyDescent="0.2">
      <c r="B55" s="3">
        <f>25*16</f>
        <v>400</v>
      </c>
      <c r="C55" s="38" t="s">
        <v>20</v>
      </c>
    </row>
    <row r="56" spans="1:3" x14ac:dyDescent="0.2">
      <c r="C56" s="38"/>
    </row>
    <row r="57" spans="1:3" ht="17" x14ac:dyDescent="0.2">
      <c r="A57" t="s">
        <v>44</v>
      </c>
      <c r="B57" s="3" t="s">
        <v>46</v>
      </c>
      <c r="C57" s="38" t="s">
        <v>45</v>
      </c>
    </row>
    <row r="58" spans="1:3" x14ac:dyDescent="0.2">
      <c r="C58" s="38"/>
    </row>
    <row r="59" spans="1:3" x14ac:dyDescent="0.2">
      <c r="A59" s="5" t="s">
        <v>13</v>
      </c>
      <c r="C59" s="38"/>
    </row>
    <row r="60" spans="1:3" x14ac:dyDescent="0.2">
      <c r="C60" s="38"/>
    </row>
    <row r="61" spans="1:3" x14ac:dyDescent="0.2">
      <c r="A61" t="s">
        <v>14</v>
      </c>
      <c r="B61" s="3">
        <v>50</v>
      </c>
      <c r="C61" s="38"/>
    </row>
    <row r="62" spans="1:3" x14ac:dyDescent="0.2">
      <c r="A62" t="s">
        <v>15</v>
      </c>
      <c r="B62" s="3">
        <v>50</v>
      </c>
      <c r="C62" s="38"/>
    </row>
    <row r="63" spans="1:3" x14ac:dyDescent="0.2">
      <c r="A63" t="s">
        <v>22</v>
      </c>
      <c r="B63" s="3">
        <v>0</v>
      </c>
      <c r="C63" s="38"/>
    </row>
    <row r="64" spans="1:3" x14ac:dyDescent="0.2">
      <c r="A64" t="s">
        <v>16</v>
      </c>
      <c r="B64" s="3">
        <v>100</v>
      </c>
      <c r="C64" s="38"/>
    </row>
    <row r="65" spans="1:3" x14ac:dyDescent="0.2">
      <c r="A65" t="s">
        <v>17</v>
      </c>
      <c r="B65" s="3">
        <v>100</v>
      </c>
      <c r="C65" s="38"/>
    </row>
    <row r="66" spans="1:3" x14ac:dyDescent="0.2">
      <c r="A66" t="s">
        <v>18</v>
      </c>
      <c r="B66" s="3">
        <v>0</v>
      </c>
      <c r="C66" s="38"/>
    </row>
    <row r="67" spans="1:3" x14ac:dyDescent="0.2">
      <c r="A67" t="s">
        <v>21</v>
      </c>
      <c r="B67" s="3">
        <v>100</v>
      </c>
      <c r="C67" s="38"/>
    </row>
    <row r="68" spans="1:3" x14ac:dyDescent="0.2">
      <c r="A68" t="s">
        <v>23</v>
      </c>
      <c r="B68" s="3">
        <v>300</v>
      </c>
      <c r="C68" s="38"/>
    </row>
    <row r="69" spans="1:3" x14ac:dyDescent="0.2">
      <c r="C69" s="38"/>
    </row>
    <row r="70" spans="1:3" x14ac:dyDescent="0.2">
      <c r="C70" s="38"/>
    </row>
    <row r="71" spans="1:3" x14ac:dyDescent="0.2">
      <c r="A71" s="5" t="s">
        <v>24</v>
      </c>
      <c r="C71" s="38"/>
    </row>
    <row r="72" spans="1:3" x14ac:dyDescent="0.2">
      <c r="C72" s="38"/>
    </row>
    <row r="73" spans="1:3" ht="34" x14ac:dyDescent="0.2">
      <c r="A73" t="s">
        <v>50</v>
      </c>
      <c r="B73" s="3">
        <v>0</v>
      </c>
      <c r="C73" s="38" t="s">
        <v>68</v>
      </c>
    </row>
    <row r="74" spans="1:3" x14ac:dyDescent="0.2">
      <c r="A74" t="s">
        <v>43</v>
      </c>
      <c r="B74" s="3">
        <v>50</v>
      </c>
      <c r="C74" s="38"/>
    </row>
    <row r="75" spans="1:3" ht="17" x14ac:dyDescent="0.2">
      <c r="A75" t="s">
        <v>25</v>
      </c>
      <c r="B75" s="3">
        <v>30</v>
      </c>
      <c r="C75" s="38" t="s">
        <v>32</v>
      </c>
    </row>
    <row r="76" spans="1:3" ht="17" x14ac:dyDescent="0.2">
      <c r="A76" t="s">
        <v>35</v>
      </c>
      <c r="B76" s="3">
        <v>0</v>
      </c>
      <c r="C76" s="38" t="s">
        <v>34</v>
      </c>
    </row>
    <row r="77" spans="1:3" ht="17" x14ac:dyDescent="0.2">
      <c r="A77" t="s">
        <v>48</v>
      </c>
      <c r="B77" s="3">
        <v>50</v>
      </c>
      <c r="C77" s="38" t="s">
        <v>49</v>
      </c>
    </row>
    <row r="78" spans="1:3" x14ac:dyDescent="0.2">
      <c r="C78" s="38"/>
    </row>
    <row r="79" spans="1:3" ht="17" thickBot="1" x14ac:dyDescent="0.25">
      <c r="A79" s="8" t="s">
        <v>29</v>
      </c>
      <c r="B79" s="9">
        <f>SUM(B9:B78)</f>
        <v>7159</v>
      </c>
      <c r="C79" s="38"/>
    </row>
    <row r="80" spans="1:3" ht="17" thickTop="1" x14ac:dyDescent="0.2"/>
    <row r="82" spans="3:3" x14ac:dyDescent="0.2">
      <c r="C82" s="38"/>
    </row>
    <row r="83" spans="3:3" x14ac:dyDescent="0.2">
      <c r="C83" s="38"/>
    </row>
    <row r="84" spans="3:3" x14ac:dyDescent="0.2">
      <c r="C84" s="38"/>
    </row>
    <row r="85" spans="3:3" x14ac:dyDescent="0.2">
      <c r="C85" s="38"/>
    </row>
    <row r="86" spans="3:3" x14ac:dyDescent="0.2">
      <c r="C86" s="38"/>
    </row>
  </sheetData>
  <phoneticPr fontId="7" type="noConversion"/>
  <printOptions horizontalCentered="1" verticalCentered="1"/>
  <pageMargins left="0.25" right="0.25" top="0.25" bottom="0.25" header="0.5" footer="0.5"/>
  <pageSetup scale="55" orientation="portrait" horizontalDpi="4294967292" verticalDpi="4294967292"/>
  <legacy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79"/>
  <sheetViews>
    <sheetView workbookViewId="0"/>
  </sheetViews>
  <sheetFormatPr baseColWidth="10" defaultRowHeight="16" x14ac:dyDescent="0.2"/>
  <cols>
    <col min="1" max="1" width="28" customWidth="1"/>
    <col min="2" max="2" width="7.6640625" style="3" customWidth="1"/>
    <col min="3" max="3" width="37.5" customWidth="1"/>
    <col min="4" max="4" width="6.33203125" style="7" customWidth="1"/>
    <col min="5" max="5" width="15.83203125" customWidth="1"/>
    <col min="6" max="6" width="14" customWidth="1"/>
  </cols>
  <sheetData>
    <row r="1" spans="1:6" ht="19" x14ac:dyDescent="0.25">
      <c r="A1" s="6" t="s">
        <v>78</v>
      </c>
    </row>
    <row r="2" spans="1:6" ht="19" x14ac:dyDescent="0.25">
      <c r="A2" s="15" t="s">
        <v>57</v>
      </c>
    </row>
    <row r="3" spans="1:6" x14ac:dyDescent="0.2">
      <c r="A3" s="1" t="s">
        <v>54</v>
      </c>
    </row>
    <row r="4" spans="1:6" x14ac:dyDescent="0.2">
      <c r="A4" s="14" t="s">
        <v>51</v>
      </c>
      <c r="D4" s="17" t="s">
        <v>38</v>
      </c>
    </row>
    <row r="5" spans="1:6" x14ac:dyDescent="0.2">
      <c r="A5" s="14" t="s">
        <v>52</v>
      </c>
    </row>
    <row r="6" spans="1:6" x14ac:dyDescent="0.2">
      <c r="E6" s="4" t="s">
        <v>27</v>
      </c>
      <c r="F6" s="4" t="s">
        <v>28</v>
      </c>
    </row>
    <row r="7" spans="1:6" x14ac:dyDescent="0.2">
      <c r="B7" s="2" t="s">
        <v>4</v>
      </c>
      <c r="C7" s="38"/>
      <c r="D7" s="7">
        <v>1</v>
      </c>
      <c r="F7" s="10">
        <v>475</v>
      </c>
    </row>
    <row r="8" spans="1:6" x14ac:dyDescent="0.2">
      <c r="A8" s="5" t="s">
        <v>12</v>
      </c>
      <c r="C8" s="38"/>
      <c r="D8" s="7">
        <v>2</v>
      </c>
      <c r="F8" s="10">
        <f>F7</f>
        <v>475</v>
      </c>
    </row>
    <row r="9" spans="1:6" x14ac:dyDescent="0.2">
      <c r="C9" s="38"/>
      <c r="D9" s="7">
        <v>3</v>
      </c>
      <c r="F9" s="10">
        <f t="shared" ref="F9:F23" si="0">F8</f>
        <v>475</v>
      </c>
    </row>
    <row r="10" spans="1:6" ht="17" x14ac:dyDescent="0.2">
      <c r="A10" t="s">
        <v>40</v>
      </c>
      <c r="B10" s="3">
        <v>100</v>
      </c>
      <c r="C10" s="38" t="s">
        <v>41</v>
      </c>
      <c r="D10" s="7">
        <v>4</v>
      </c>
      <c r="F10" s="10">
        <f t="shared" si="0"/>
        <v>475</v>
      </c>
    </row>
    <row r="11" spans="1:6" x14ac:dyDescent="0.2">
      <c r="C11" s="38"/>
      <c r="D11" s="7">
        <v>5</v>
      </c>
      <c r="F11" s="10">
        <f t="shared" si="0"/>
        <v>475</v>
      </c>
    </row>
    <row r="12" spans="1:6" ht="17" x14ac:dyDescent="0.2">
      <c r="A12" t="s">
        <v>1</v>
      </c>
      <c r="B12" s="3">
        <v>250</v>
      </c>
      <c r="C12" s="38" t="s">
        <v>3</v>
      </c>
      <c r="D12" s="7">
        <v>6</v>
      </c>
      <c r="F12" s="10">
        <f t="shared" si="0"/>
        <v>475</v>
      </c>
    </row>
    <row r="13" spans="1:6" ht="17" x14ac:dyDescent="0.2">
      <c r="B13" s="3">
        <v>0</v>
      </c>
      <c r="C13" s="38" t="s">
        <v>5</v>
      </c>
      <c r="D13" s="7">
        <v>7</v>
      </c>
      <c r="F13" s="10">
        <f t="shared" si="0"/>
        <v>475</v>
      </c>
    </row>
    <row r="14" spans="1:6" x14ac:dyDescent="0.2">
      <c r="C14" s="38"/>
      <c r="D14" s="7">
        <v>8</v>
      </c>
      <c r="F14" s="10">
        <f t="shared" si="0"/>
        <v>475</v>
      </c>
    </row>
    <row r="15" spans="1:6" x14ac:dyDescent="0.2">
      <c r="C15" s="38"/>
      <c r="D15" s="7">
        <v>9</v>
      </c>
      <c r="F15" s="10">
        <f t="shared" si="0"/>
        <v>475</v>
      </c>
    </row>
    <row r="16" spans="1:6" ht="17" x14ac:dyDescent="0.2">
      <c r="A16" t="s">
        <v>0</v>
      </c>
      <c r="B16" s="3">
        <v>600</v>
      </c>
      <c r="C16" s="38" t="s">
        <v>6</v>
      </c>
      <c r="D16" s="7">
        <v>10</v>
      </c>
      <c r="F16" s="10">
        <f t="shared" si="0"/>
        <v>475</v>
      </c>
    </row>
    <row r="17" spans="1:6" x14ac:dyDescent="0.2">
      <c r="C17" s="38"/>
      <c r="D17" s="7">
        <v>11</v>
      </c>
      <c r="F17" s="10">
        <f t="shared" si="0"/>
        <v>475</v>
      </c>
    </row>
    <row r="18" spans="1:6" x14ac:dyDescent="0.2">
      <c r="C18" s="38"/>
      <c r="D18" s="7">
        <v>12</v>
      </c>
      <c r="F18" s="10">
        <f t="shared" si="0"/>
        <v>475</v>
      </c>
    </row>
    <row r="19" spans="1:6" x14ac:dyDescent="0.2">
      <c r="C19" s="38"/>
      <c r="D19" s="7">
        <v>13</v>
      </c>
      <c r="F19" s="10">
        <f t="shared" si="0"/>
        <v>475</v>
      </c>
    </row>
    <row r="20" spans="1:6" x14ac:dyDescent="0.2">
      <c r="A20" s="5" t="s">
        <v>2</v>
      </c>
      <c r="C20" s="38"/>
      <c r="D20" s="7">
        <v>14</v>
      </c>
      <c r="F20" s="10">
        <f t="shared" si="0"/>
        <v>475</v>
      </c>
    </row>
    <row r="21" spans="1:6" x14ac:dyDescent="0.2">
      <c r="C21" s="38"/>
      <c r="D21" s="7">
        <v>15</v>
      </c>
      <c r="F21" s="10">
        <f t="shared" si="0"/>
        <v>475</v>
      </c>
    </row>
    <row r="22" spans="1:6" ht="17" x14ac:dyDescent="0.2">
      <c r="A22" t="s">
        <v>36</v>
      </c>
      <c r="B22" s="3" t="s">
        <v>10</v>
      </c>
      <c r="C22" s="38" t="s">
        <v>61</v>
      </c>
      <c r="D22" s="7">
        <v>16</v>
      </c>
      <c r="F22" s="10">
        <f t="shared" si="0"/>
        <v>475</v>
      </c>
    </row>
    <row r="23" spans="1:6" ht="34" x14ac:dyDescent="0.2">
      <c r="B23" s="3" t="s">
        <v>10</v>
      </c>
      <c r="C23" s="38" t="s">
        <v>9</v>
      </c>
      <c r="D23" s="7">
        <v>17</v>
      </c>
      <c r="F23" s="10">
        <f t="shared" si="0"/>
        <v>475</v>
      </c>
    </row>
    <row r="24" spans="1:6" ht="17" x14ac:dyDescent="0.2">
      <c r="B24" s="3">
        <v>300</v>
      </c>
      <c r="C24" s="38" t="s">
        <v>75</v>
      </c>
      <c r="F24" s="10"/>
    </row>
    <row r="25" spans="1:6" ht="17" x14ac:dyDescent="0.2">
      <c r="B25" s="3">
        <v>999</v>
      </c>
      <c r="C25" s="38" t="s">
        <v>39</v>
      </c>
      <c r="E25" s="8" t="s">
        <v>30</v>
      </c>
      <c r="F25" s="13">
        <f>SUM(F7:F24)</f>
        <v>8075</v>
      </c>
    </row>
    <row r="26" spans="1:6" ht="17" x14ac:dyDescent="0.2">
      <c r="B26" s="3">
        <v>0</v>
      </c>
      <c r="C26" s="38" t="s">
        <v>11</v>
      </c>
    </row>
    <row r="27" spans="1:6" ht="17" x14ac:dyDescent="0.2">
      <c r="B27" s="3">
        <v>0</v>
      </c>
      <c r="C27" s="38" t="s">
        <v>31</v>
      </c>
      <c r="E27" s="11" t="s">
        <v>29</v>
      </c>
      <c r="F27" s="12">
        <f>B66</f>
        <v>8029</v>
      </c>
    </row>
    <row r="28" spans="1:6" ht="17" x14ac:dyDescent="0.2">
      <c r="B28" s="3">
        <v>600</v>
      </c>
      <c r="C28" s="38" t="s">
        <v>8</v>
      </c>
      <c r="E28" s="11"/>
      <c r="F28" s="10"/>
    </row>
    <row r="29" spans="1:6" ht="18" thickBot="1" x14ac:dyDescent="0.25">
      <c r="B29" s="3">
        <v>50</v>
      </c>
      <c r="C29" s="38" t="s">
        <v>19</v>
      </c>
      <c r="E29" s="11" t="s">
        <v>37</v>
      </c>
      <c r="F29" s="16">
        <f>F25-F27</f>
        <v>46</v>
      </c>
    </row>
    <row r="30" spans="1:6" ht="18" thickTop="1" x14ac:dyDescent="0.2">
      <c r="B30" s="3">
        <f>25*16</f>
        <v>400</v>
      </c>
      <c r="C30" s="38" t="s">
        <v>20</v>
      </c>
    </row>
    <row r="31" spans="1:6" x14ac:dyDescent="0.2">
      <c r="C31" s="38"/>
    </row>
    <row r="32" spans="1:6" ht="34" x14ac:dyDescent="0.2">
      <c r="A32" t="s">
        <v>58</v>
      </c>
      <c r="B32" s="41" t="s">
        <v>10</v>
      </c>
      <c r="C32" s="40" t="s">
        <v>9</v>
      </c>
    </row>
    <row r="33" spans="1:3" ht="17" x14ac:dyDescent="0.2">
      <c r="A33" t="s">
        <v>60</v>
      </c>
      <c r="B33" s="45">
        <v>1200</v>
      </c>
      <c r="C33" s="46" t="s">
        <v>61</v>
      </c>
    </row>
    <row r="34" spans="1:3" ht="17" x14ac:dyDescent="0.2">
      <c r="B34" s="3">
        <v>700</v>
      </c>
      <c r="C34" s="38" t="s">
        <v>56</v>
      </c>
    </row>
    <row r="35" spans="1:3" ht="17" x14ac:dyDescent="0.2">
      <c r="B35" s="3">
        <v>50</v>
      </c>
      <c r="C35" s="38" t="s">
        <v>19</v>
      </c>
    </row>
    <row r="36" spans="1:3" ht="17" x14ac:dyDescent="0.2">
      <c r="B36" s="3">
        <v>0</v>
      </c>
      <c r="C36" s="38" t="s">
        <v>8</v>
      </c>
    </row>
    <row r="37" spans="1:3" x14ac:dyDescent="0.2">
      <c r="C37" s="38"/>
    </row>
    <row r="38" spans="1:3" ht="34" x14ac:dyDescent="0.2">
      <c r="A38" t="s">
        <v>59</v>
      </c>
      <c r="B38" s="41" t="s">
        <v>10</v>
      </c>
      <c r="C38" s="43" t="s">
        <v>9</v>
      </c>
    </row>
    <row r="39" spans="1:3" ht="17" x14ac:dyDescent="0.2">
      <c r="A39" t="s">
        <v>55</v>
      </c>
      <c r="B39" s="45">
        <v>1200</v>
      </c>
      <c r="C39" s="46" t="s">
        <v>61</v>
      </c>
    </row>
    <row r="40" spans="1:3" ht="17" x14ac:dyDescent="0.2">
      <c r="B40" s="3">
        <v>700</v>
      </c>
      <c r="C40" s="38" t="s">
        <v>7</v>
      </c>
    </row>
    <row r="41" spans="1:3" ht="17" x14ac:dyDescent="0.2">
      <c r="B41" s="3">
        <v>50</v>
      </c>
      <c r="C41" s="38" t="s">
        <v>19</v>
      </c>
    </row>
    <row r="42" spans="1:3" ht="17" x14ac:dyDescent="0.2">
      <c r="B42" s="3">
        <v>0</v>
      </c>
      <c r="C42" s="38" t="s">
        <v>8</v>
      </c>
    </row>
    <row r="43" spans="1:3" x14ac:dyDescent="0.2">
      <c r="C43" s="38"/>
    </row>
    <row r="44" spans="1:3" ht="17" x14ac:dyDescent="0.2">
      <c r="A44" t="s">
        <v>44</v>
      </c>
      <c r="B44" s="3" t="s">
        <v>46</v>
      </c>
      <c r="C44" s="38" t="s">
        <v>45</v>
      </c>
    </row>
    <row r="45" spans="1:3" x14ac:dyDescent="0.2">
      <c r="C45" s="38"/>
    </row>
    <row r="46" spans="1:3" x14ac:dyDescent="0.2">
      <c r="A46" s="5" t="s">
        <v>13</v>
      </c>
      <c r="C46" s="38"/>
    </row>
    <row r="47" spans="1:3" x14ac:dyDescent="0.2">
      <c r="C47" s="38"/>
    </row>
    <row r="48" spans="1:3" x14ac:dyDescent="0.2">
      <c r="A48" t="s">
        <v>14</v>
      </c>
      <c r="B48" s="3">
        <v>50</v>
      </c>
      <c r="C48" s="38"/>
    </row>
    <row r="49" spans="1:3" x14ac:dyDescent="0.2">
      <c r="A49" t="s">
        <v>15</v>
      </c>
      <c r="B49" s="3">
        <v>50</v>
      </c>
      <c r="C49" s="38"/>
    </row>
    <row r="50" spans="1:3" x14ac:dyDescent="0.2">
      <c r="A50" t="s">
        <v>22</v>
      </c>
      <c r="B50" s="3">
        <v>0</v>
      </c>
      <c r="C50" s="38"/>
    </row>
    <row r="51" spans="1:3" x14ac:dyDescent="0.2">
      <c r="A51" t="s">
        <v>16</v>
      </c>
      <c r="B51" s="3">
        <v>100</v>
      </c>
      <c r="C51" s="38"/>
    </row>
    <row r="52" spans="1:3" x14ac:dyDescent="0.2">
      <c r="A52" t="s">
        <v>17</v>
      </c>
      <c r="B52" s="3">
        <v>100</v>
      </c>
      <c r="C52" s="38"/>
    </row>
    <row r="53" spans="1:3" x14ac:dyDescent="0.2">
      <c r="A53" t="s">
        <v>18</v>
      </c>
      <c r="B53" s="3">
        <v>0</v>
      </c>
      <c r="C53" s="38"/>
    </row>
    <row r="54" spans="1:3" x14ac:dyDescent="0.2">
      <c r="A54" t="s">
        <v>21</v>
      </c>
      <c r="B54" s="3">
        <v>100</v>
      </c>
      <c r="C54" s="38"/>
    </row>
    <row r="55" spans="1:3" x14ac:dyDescent="0.2">
      <c r="A55" t="s">
        <v>23</v>
      </c>
      <c r="B55" s="3">
        <v>300</v>
      </c>
      <c r="C55" s="38"/>
    </row>
    <row r="56" spans="1:3" x14ac:dyDescent="0.2">
      <c r="C56" s="38"/>
    </row>
    <row r="57" spans="1:3" x14ac:dyDescent="0.2">
      <c r="C57" s="38"/>
    </row>
    <row r="58" spans="1:3" x14ac:dyDescent="0.2">
      <c r="A58" s="5" t="s">
        <v>24</v>
      </c>
      <c r="C58" s="38"/>
    </row>
    <row r="59" spans="1:3" x14ac:dyDescent="0.2">
      <c r="C59" s="38"/>
    </row>
    <row r="60" spans="1:3" ht="34" x14ac:dyDescent="0.2">
      <c r="A60" t="s">
        <v>50</v>
      </c>
      <c r="B60" s="3">
        <v>0</v>
      </c>
      <c r="C60" s="39" t="s">
        <v>68</v>
      </c>
    </row>
    <row r="61" spans="1:3" x14ac:dyDescent="0.2">
      <c r="A61" t="s">
        <v>43</v>
      </c>
      <c r="B61" s="3">
        <v>50</v>
      </c>
      <c r="C61" s="38"/>
    </row>
    <row r="62" spans="1:3" ht="17" x14ac:dyDescent="0.2">
      <c r="A62" t="s">
        <v>25</v>
      </c>
      <c r="B62" s="3">
        <v>30</v>
      </c>
      <c r="C62" s="38" t="s">
        <v>32</v>
      </c>
    </row>
    <row r="63" spans="1:3" ht="17" x14ac:dyDescent="0.2">
      <c r="A63" t="s">
        <v>35</v>
      </c>
      <c r="B63" s="3">
        <v>0</v>
      </c>
      <c r="C63" s="38" t="s">
        <v>34</v>
      </c>
    </row>
    <row r="64" spans="1:3" ht="17" x14ac:dyDescent="0.2">
      <c r="A64" t="s">
        <v>48</v>
      </c>
      <c r="B64" s="3">
        <v>50</v>
      </c>
      <c r="C64" s="38" t="s">
        <v>49</v>
      </c>
    </row>
    <row r="65" spans="1:3" x14ac:dyDescent="0.2">
      <c r="C65" s="38"/>
    </row>
    <row r="66" spans="1:3" ht="17" thickBot="1" x14ac:dyDescent="0.25">
      <c r="A66" s="8" t="s">
        <v>29</v>
      </c>
      <c r="B66" s="9">
        <f>SUM(B9:B65)</f>
        <v>8029</v>
      </c>
      <c r="C66" s="38"/>
    </row>
    <row r="67" spans="1:3" ht="17" thickTop="1" x14ac:dyDescent="0.2">
      <c r="C67" s="38"/>
    </row>
    <row r="68" spans="1:3" x14ac:dyDescent="0.2">
      <c r="C68" s="38"/>
    </row>
    <row r="69" spans="1:3" x14ac:dyDescent="0.2">
      <c r="C69" s="38"/>
    </row>
    <row r="70" spans="1:3" x14ac:dyDescent="0.2">
      <c r="C70" s="38"/>
    </row>
    <row r="71" spans="1:3" x14ac:dyDescent="0.2">
      <c r="C71" s="38"/>
    </row>
    <row r="72" spans="1:3" x14ac:dyDescent="0.2">
      <c r="C72" s="38"/>
    </row>
    <row r="73" spans="1:3" x14ac:dyDescent="0.2">
      <c r="C73" s="38"/>
    </row>
    <row r="74" spans="1:3" x14ac:dyDescent="0.2">
      <c r="C74" s="38"/>
    </row>
    <row r="75" spans="1:3" x14ac:dyDescent="0.2">
      <c r="C75" s="38"/>
    </row>
    <row r="76" spans="1:3" x14ac:dyDescent="0.2">
      <c r="C76" s="38"/>
    </row>
    <row r="77" spans="1:3" x14ac:dyDescent="0.2">
      <c r="C77" s="38"/>
    </row>
    <row r="78" spans="1:3" x14ac:dyDescent="0.2">
      <c r="C78" s="38"/>
    </row>
    <row r="79" spans="1:3" x14ac:dyDescent="0.2">
      <c r="C79" s="38"/>
    </row>
  </sheetData>
  <phoneticPr fontId="7" type="noConversion"/>
  <printOptions horizontalCentered="1" verticalCentered="1"/>
  <pageMargins left="0.25" right="0.25" top="0.25" bottom="0.25" header="0.5" footer="0.5"/>
  <pageSetup scale="64" orientation="portrait" horizontalDpi="4294967292" verticalDpi="4294967292"/>
  <legacyDrawing r:id="rId1"/>
  <extLst>
    <ext xmlns:mx="http://schemas.microsoft.com/office/mac/excel/2008/main" uri="{64002731-A6B0-56B0-2670-7721B7C09600}">
      <mx:PLV Mode="0" OnePage="0" WScale="10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65"/>
  <sheetViews>
    <sheetView workbookViewId="0">
      <selection activeCell="F8" sqref="F8"/>
    </sheetView>
  </sheetViews>
  <sheetFormatPr baseColWidth="10" defaultColWidth="24" defaultRowHeight="16" x14ac:dyDescent="0.2"/>
  <cols>
    <col min="1" max="1" width="27.33203125" customWidth="1"/>
    <col min="2" max="2" width="6.83203125" bestFit="1" customWidth="1"/>
    <col min="3" max="3" width="38.83203125" customWidth="1"/>
    <col min="4" max="4" width="11.83203125" customWidth="1"/>
    <col min="5" max="5" width="13.6640625" bestFit="1" customWidth="1"/>
    <col min="6" max="6" width="10.83203125" customWidth="1"/>
  </cols>
  <sheetData>
    <row r="1" spans="1:6" ht="19" x14ac:dyDescent="0.25">
      <c r="A1" s="20" t="s">
        <v>62</v>
      </c>
      <c r="B1" s="20"/>
      <c r="C1" s="20"/>
      <c r="D1" s="22"/>
      <c r="E1" s="21"/>
      <c r="F1" s="21"/>
    </row>
    <row r="2" spans="1:6" ht="19" x14ac:dyDescent="0.25">
      <c r="A2" s="15" t="s">
        <v>57</v>
      </c>
      <c r="B2" s="23"/>
      <c r="C2" s="21"/>
      <c r="D2" s="22"/>
      <c r="E2" s="21"/>
      <c r="F2" s="21"/>
    </row>
    <row r="3" spans="1:6" x14ac:dyDescent="0.2">
      <c r="A3" s="1" t="s">
        <v>54</v>
      </c>
      <c r="B3" s="24"/>
      <c r="C3" s="24"/>
      <c r="D3" s="22"/>
      <c r="E3" s="21"/>
      <c r="F3" s="21"/>
    </row>
    <row r="4" spans="1:6" x14ac:dyDescent="0.2">
      <c r="A4" s="14" t="s">
        <v>51</v>
      </c>
      <c r="B4" s="25"/>
      <c r="C4" s="25"/>
      <c r="D4" s="27" t="s">
        <v>38</v>
      </c>
      <c r="E4" s="26"/>
      <c r="F4" s="26"/>
    </row>
    <row r="5" spans="1:6" x14ac:dyDescent="0.2">
      <c r="A5" s="14" t="s">
        <v>52</v>
      </c>
      <c r="B5" s="25"/>
      <c r="C5" s="25"/>
      <c r="D5" s="22"/>
      <c r="E5" s="21"/>
      <c r="F5" s="21"/>
    </row>
    <row r="6" spans="1:6" x14ac:dyDescent="0.2">
      <c r="A6" s="21"/>
      <c r="B6" s="23"/>
      <c r="C6" s="21"/>
      <c r="D6" s="22"/>
      <c r="E6" s="28" t="s">
        <v>27</v>
      </c>
      <c r="F6" s="28" t="s">
        <v>28</v>
      </c>
    </row>
    <row r="7" spans="1:6" x14ac:dyDescent="0.2">
      <c r="A7" s="21"/>
      <c r="B7" s="29" t="s">
        <v>4</v>
      </c>
      <c r="C7" s="39"/>
      <c r="D7" s="22">
        <v>1</v>
      </c>
      <c r="E7" s="21"/>
      <c r="F7" s="30">
        <v>150</v>
      </c>
    </row>
    <row r="8" spans="1:6" x14ac:dyDescent="0.2">
      <c r="A8" s="31" t="s">
        <v>12</v>
      </c>
      <c r="B8" s="23"/>
      <c r="C8" s="39"/>
      <c r="D8" s="22">
        <v>2</v>
      </c>
      <c r="E8" s="21"/>
      <c r="F8" s="30">
        <f>F7</f>
        <v>150</v>
      </c>
    </row>
    <row r="9" spans="1:6" x14ac:dyDescent="0.2">
      <c r="A9" s="21"/>
      <c r="B9" s="23"/>
      <c r="C9" s="39"/>
      <c r="D9" s="22">
        <v>3</v>
      </c>
      <c r="E9" s="21"/>
      <c r="F9" s="30">
        <f t="shared" ref="F9:F22" si="0">F8</f>
        <v>150</v>
      </c>
    </row>
    <row r="10" spans="1:6" ht="17" x14ac:dyDescent="0.2">
      <c r="A10" s="21" t="s">
        <v>40</v>
      </c>
      <c r="B10" s="23">
        <v>150</v>
      </c>
      <c r="C10" s="39" t="s">
        <v>41</v>
      </c>
      <c r="D10" s="22">
        <v>4</v>
      </c>
      <c r="E10" s="21"/>
      <c r="F10" s="30">
        <f t="shared" si="0"/>
        <v>150</v>
      </c>
    </row>
    <row r="11" spans="1:6" x14ac:dyDescent="0.2">
      <c r="A11" s="21"/>
      <c r="B11" s="23"/>
      <c r="C11" s="39"/>
      <c r="D11" s="22">
        <v>5</v>
      </c>
      <c r="E11" s="21"/>
      <c r="F11" s="30">
        <f t="shared" si="0"/>
        <v>150</v>
      </c>
    </row>
    <row r="12" spans="1:6" ht="17" x14ac:dyDescent="0.2">
      <c r="A12" s="21" t="s">
        <v>1</v>
      </c>
      <c r="B12" s="23">
        <v>250</v>
      </c>
      <c r="C12" s="39" t="s">
        <v>3</v>
      </c>
      <c r="D12" s="22">
        <v>6</v>
      </c>
      <c r="E12" s="21"/>
      <c r="F12" s="30">
        <f t="shared" si="0"/>
        <v>150</v>
      </c>
    </row>
    <row r="13" spans="1:6" ht="17" x14ac:dyDescent="0.2">
      <c r="A13" s="21"/>
      <c r="B13" s="23">
        <v>0</v>
      </c>
      <c r="C13" s="39" t="s">
        <v>5</v>
      </c>
      <c r="D13" s="22">
        <v>7</v>
      </c>
      <c r="E13" s="21"/>
      <c r="F13" s="30">
        <f t="shared" si="0"/>
        <v>150</v>
      </c>
    </row>
    <row r="14" spans="1:6" x14ac:dyDescent="0.2">
      <c r="A14" s="21"/>
      <c r="B14" s="23"/>
      <c r="C14" s="39"/>
      <c r="D14" s="22">
        <v>8</v>
      </c>
      <c r="E14" s="21"/>
      <c r="F14" s="30">
        <f t="shared" si="0"/>
        <v>150</v>
      </c>
    </row>
    <row r="15" spans="1:6" x14ac:dyDescent="0.2">
      <c r="A15" s="21"/>
      <c r="B15" s="23"/>
      <c r="C15" s="39"/>
      <c r="D15" s="22">
        <v>9</v>
      </c>
      <c r="E15" s="21"/>
      <c r="F15" s="30">
        <f t="shared" si="0"/>
        <v>150</v>
      </c>
    </row>
    <row r="16" spans="1:6" ht="17" x14ac:dyDescent="0.2">
      <c r="A16" s="21" t="s">
        <v>0</v>
      </c>
      <c r="B16" s="23">
        <v>600</v>
      </c>
      <c r="C16" s="39" t="s">
        <v>6</v>
      </c>
      <c r="D16" s="22">
        <v>10</v>
      </c>
      <c r="E16" s="21"/>
      <c r="F16" s="30">
        <f t="shared" si="0"/>
        <v>150</v>
      </c>
    </row>
    <row r="17" spans="1:6" x14ac:dyDescent="0.2">
      <c r="A17" s="21"/>
      <c r="B17" s="23"/>
      <c r="C17" s="39"/>
      <c r="D17" s="22">
        <v>11</v>
      </c>
      <c r="E17" s="21"/>
      <c r="F17" s="30">
        <f t="shared" si="0"/>
        <v>150</v>
      </c>
    </row>
    <row r="18" spans="1:6" x14ac:dyDescent="0.2">
      <c r="A18" s="21"/>
      <c r="B18" s="23"/>
      <c r="C18" s="39"/>
      <c r="D18" s="22">
        <v>12</v>
      </c>
      <c r="E18" s="21"/>
      <c r="F18" s="30">
        <f t="shared" si="0"/>
        <v>150</v>
      </c>
    </row>
    <row r="19" spans="1:6" x14ac:dyDescent="0.2">
      <c r="A19" s="21"/>
      <c r="B19" s="23"/>
      <c r="C19" s="39"/>
      <c r="D19" s="22">
        <v>13</v>
      </c>
      <c r="E19" s="21"/>
      <c r="F19" s="30">
        <f t="shared" si="0"/>
        <v>150</v>
      </c>
    </row>
    <row r="20" spans="1:6" x14ac:dyDescent="0.2">
      <c r="A20" s="31" t="s">
        <v>2</v>
      </c>
      <c r="B20" s="23"/>
      <c r="C20" s="39"/>
      <c r="D20" s="22">
        <v>14</v>
      </c>
      <c r="E20" s="21"/>
      <c r="F20" s="30">
        <f t="shared" si="0"/>
        <v>150</v>
      </c>
    </row>
    <row r="21" spans="1:6" x14ac:dyDescent="0.2">
      <c r="A21" s="21"/>
      <c r="B21" s="23"/>
      <c r="C21" s="39"/>
      <c r="D21" s="22">
        <v>15</v>
      </c>
      <c r="E21" s="21"/>
      <c r="F21" s="30">
        <f t="shared" si="0"/>
        <v>150</v>
      </c>
    </row>
    <row r="22" spans="1:6" x14ac:dyDescent="0.2">
      <c r="A22" t="s">
        <v>63</v>
      </c>
      <c r="B22" s="3"/>
      <c r="C22" s="38"/>
      <c r="D22" s="22">
        <v>16</v>
      </c>
      <c r="E22" s="21"/>
      <c r="F22" s="30">
        <f t="shared" si="0"/>
        <v>150</v>
      </c>
    </row>
    <row r="23" spans="1:6" x14ac:dyDescent="0.2">
      <c r="B23" s="3"/>
      <c r="C23" s="38"/>
      <c r="D23" s="22">
        <v>17</v>
      </c>
      <c r="E23" s="21"/>
      <c r="F23" s="30">
        <f>F22</f>
        <v>150</v>
      </c>
    </row>
    <row r="24" spans="1:6" x14ac:dyDescent="0.2">
      <c r="B24" s="3"/>
      <c r="C24" s="38"/>
      <c r="D24" s="22"/>
      <c r="E24" s="21"/>
      <c r="F24" s="30"/>
    </row>
    <row r="25" spans="1:6" x14ac:dyDescent="0.2">
      <c r="B25" s="3"/>
      <c r="C25" s="38"/>
      <c r="D25" s="22"/>
      <c r="E25" s="32" t="s">
        <v>30</v>
      </c>
      <c r="F25" s="33">
        <f>SUM(F7:F24)</f>
        <v>2550</v>
      </c>
    </row>
    <row r="26" spans="1:6" x14ac:dyDescent="0.2">
      <c r="B26" s="3"/>
      <c r="C26" s="38"/>
      <c r="D26" s="22"/>
      <c r="E26" s="21"/>
      <c r="F26" s="21"/>
    </row>
    <row r="27" spans="1:6" x14ac:dyDescent="0.2">
      <c r="B27" s="3"/>
      <c r="C27" s="38"/>
      <c r="D27" s="22"/>
      <c r="E27" s="34" t="s">
        <v>29</v>
      </c>
      <c r="F27" s="35">
        <f>B56</f>
        <v>2500</v>
      </c>
    </row>
    <row r="28" spans="1:6" x14ac:dyDescent="0.2">
      <c r="B28" s="3"/>
      <c r="C28" s="38"/>
      <c r="D28" s="22"/>
      <c r="E28" s="34"/>
      <c r="F28" s="30"/>
    </row>
    <row r="29" spans="1:6" ht="17" thickBot="1" x14ac:dyDescent="0.25">
      <c r="B29" s="3"/>
      <c r="C29" s="38"/>
      <c r="D29" s="22"/>
      <c r="E29" s="34" t="s">
        <v>37</v>
      </c>
      <c r="F29" s="36">
        <f>F25-F27</f>
        <v>50</v>
      </c>
    </row>
    <row r="30" spans="1:6" ht="17" thickTop="1" x14ac:dyDescent="0.2">
      <c r="B30" s="3"/>
      <c r="C30" s="38"/>
      <c r="D30" s="22"/>
      <c r="E30" s="21"/>
      <c r="F30" s="21"/>
    </row>
    <row r="31" spans="1:6" x14ac:dyDescent="0.2">
      <c r="A31" s="21"/>
      <c r="B31" s="23"/>
      <c r="C31" s="39"/>
      <c r="D31" s="22"/>
      <c r="E31" s="21"/>
      <c r="F31" s="21"/>
    </row>
    <row r="32" spans="1:6" x14ac:dyDescent="0.2">
      <c r="A32" s="21"/>
      <c r="B32" s="23"/>
      <c r="C32" s="39"/>
      <c r="D32" s="22"/>
      <c r="E32" s="21"/>
      <c r="F32" s="21"/>
    </row>
    <row r="33" spans="1:6" x14ac:dyDescent="0.2">
      <c r="A33" s="31" t="s">
        <v>13</v>
      </c>
      <c r="B33" s="23"/>
      <c r="C33" s="39"/>
      <c r="D33" s="22"/>
      <c r="E33" s="21"/>
      <c r="F33" s="21"/>
    </row>
    <row r="34" spans="1:6" x14ac:dyDescent="0.2">
      <c r="A34" s="28"/>
      <c r="B34" s="23"/>
      <c r="C34" s="39"/>
      <c r="D34" s="22"/>
      <c r="E34" s="21"/>
      <c r="F34" s="21"/>
    </row>
    <row r="35" spans="1:6" x14ac:dyDescent="0.2">
      <c r="A35" s="21"/>
      <c r="B35" s="23"/>
      <c r="C35" s="39"/>
      <c r="D35" s="22"/>
      <c r="E35" s="21"/>
      <c r="F35" s="21"/>
    </row>
    <row r="36" spans="1:6" x14ac:dyDescent="0.2">
      <c r="A36" s="21" t="s">
        <v>14</v>
      </c>
      <c r="B36" s="23">
        <v>50</v>
      </c>
      <c r="C36" s="39"/>
      <c r="D36" s="22"/>
      <c r="E36" s="21"/>
      <c r="F36" s="21"/>
    </row>
    <row r="37" spans="1:6" x14ac:dyDescent="0.2">
      <c r="A37" s="21" t="s">
        <v>15</v>
      </c>
      <c r="B37" s="23">
        <v>50</v>
      </c>
      <c r="C37" s="39"/>
      <c r="D37" s="22"/>
      <c r="E37" s="21"/>
      <c r="F37" s="21"/>
    </row>
    <row r="38" spans="1:6" x14ac:dyDescent="0.2">
      <c r="A38" s="21" t="s">
        <v>22</v>
      </c>
      <c r="B38" s="23">
        <v>0</v>
      </c>
      <c r="C38" s="39"/>
      <c r="D38" s="22"/>
      <c r="E38" s="21"/>
      <c r="F38" s="21"/>
    </row>
    <row r="39" spans="1:6" x14ac:dyDescent="0.2">
      <c r="A39" s="21" t="s">
        <v>64</v>
      </c>
      <c r="B39" s="23">
        <v>600</v>
      </c>
      <c r="C39" s="39"/>
      <c r="D39" s="22"/>
      <c r="E39" s="21"/>
      <c r="F39" s="21"/>
    </row>
    <row r="40" spans="1:6" x14ac:dyDescent="0.2">
      <c r="A40" s="21" t="s">
        <v>16</v>
      </c>
      <c r="B40" s="23">
        <v>100</v>
      </c>
      <c r="C40" s="39"/>
      <c r="D40" s="22"/>
      <c r="E40" s="21"/>
      <c r="F40" s="21"/>
    </row>
    <row r="41" spans="1:6" x14ac:dyDescent="0.2">
      <c r="A41" s="21" t="s">
        <v>17</v>
      </c>
      <c r="B41" s="23">
        <v>100</v>
      </c>
      <c r="C41" s="39"/>
      <c r="D41" s="22"/>
      <c r="E41" s="21"/>
      <c r="F41" s="21"/>
    </row>
    <row r="42" spans="1:6" x14ac:dyDescent="0.2">
      <c r="A42" s="21" t="s">
        <v>18</v>
      </c>
      <c r="B42" s="23">
        <v>0</v>
      </c>
      <c r="C42" s="39"/>
      <c r="D42" s="22"/>
      <c r="E42" s="21"/>
      <c r="F42" s="21"/>
    </row>
    <row r="43" spans="1:6" x14ac:dyDescent="0.2">
      <c r="A43" s="21" t="s">
        <v>21</v>
      </c>
      <c r="B43" s="23">
        <v>100</v>
      </c>
      <c r="C43" s="39"/>
      <c r="D43" s="22"/>
      <c r="E43" s="21"/>
      <c r="F43" s="21"/>
    </row>
    <row r="44" spans="1:6" x14ac:dyDescent="0.2">
      <c r="A44" s="21" t="s">
        <v>23</v>
      </c>
      <c r="B44" s="23">
        <v>300</v>
      </c>
      <c r="C44" s="39"/>
      <c r="D44" s="22"/>
      <c r="E44" s="21"/>
      <c r="F44" s="21"/>
    </row>
    <row r="45" spans="1:6" x14ac:dyDescent="0.2">
      <c r="A45" s="21"/>
      <c r="B45" s="23"/>
      <c r="C45" s="39"/>
      <c r="D45" s="22"/>
      <c r="E45" s="21"/>
      <c r="F45" s="21"/>
    </row>
    <row r="46" spans="1:6" x14ac:dyDescent="0.2">
      <c r="A46" s="21"/>
      <c r="B46" s="23"/>
      <c r="C46" s="39"/>
      <c r="D46" s="22"/>
      <c r="E46" s="21"/>
      <c r="F46" s="21"/>
    </row>
    <row r="47" spans="1:6" x14ac:dyDescent="0.2">
      <c r="A47" s="31" t="s">
        <v>24</v>
      </c>
      <c r="B47" s="23"/>
      <c r="C47" s="39"/>
      <c r="D47" s="22"/>
      <c r="E47" s="21"/>
      <c r="F47" s="21"/>
    </row>
    <row r="48" spans="1:6" x14ac:dyDescent="0.2">
      <c r="A48" s="21"/>
      <c r="B48" s="23"/>
      <c r="C48" s="39"/>
      <c r="D48" s="22"/>
      <c r="E48" s="21"/>
      <c r="F48" s="21"/>
    </row>
    <row r="49" spans="1:6" ht="34" x14ac:dyDescent="0.2">
      <c r="A49" s="21" t="s">
        <v>50</v>
      </c>
      <c r="B49" s="23">
        <v>0</v>
      </c>
      <c r="C49" s="38" t="s">
        <v>68</v>
      </c>
      <c r="D49" s="22"/>
      <c r="E49" s="21"/>
      <c r="F49" s="21"/>
    </row>
    <row r="50" spans="1:6" x14ac:dyDescent="0.2">
      <c r="A50" s="21" t="s">
        <v>43</v>
      </c>
      <c r="B50" s="23">
        <v>50</v>
      </c>
      <c r="C50" s="39"/>
      <c r="D50" s="22"/>
      <c r="E50" s="21"/>
      <c r="F50" s="21"/>
    </row>
    <row r="51" spans="1:6" ht="17" x14ac:dyDescent="0.2">
      <c r="A51" s="21" t="s">
        <v>25</v>
      </c>
      <c r="B51" s="23">
        <v>30</v>
      </c>
      <c r="C51" s="39" t="s">
        <v>32</v>
      </c>
      <c r="D51" s="22"/>
      <c r="E51" s="21"/>
      <c r="F51" s="21"/>
    </row>
    <row r="52" spans="1:6" ht="17" x14ac:dyDescent="0.2">
      <c r="A52" s="21" t="s">
        <v>26</v>
      </c>
      <c r="B52" s="23">
        <v>70</v>
      </c>
      <c r="C52" s="39" t="s">
        <v>33</v>
      </c>
      <c r="D52" s="22"/>
      <c r="E52" s="21"/>
      <c r="F52" s="21"/>
    </row>
    <row r="53" spans="1:6" ht="17" x14ac:dyDescent="0.2">
      <c r="A53" s="21" t="s">
        <v>35</v>
      </c>
      <c r="B53" s="23">
        <v>0</v>
      </c>
      <c r="C53" s="39" t="s">
        <v>34</v>
      </c>
      <c r="D53" s="22"/>
      <c r="E53" s="21"/>
      <c r="F53" s="21"/>
    </row>
    <row r="54" spans="1:6" x14ac:dyDescent="0.2">
      <c r="A54" s="21" t="s">
        <v>42</v>
      </c>
      <c r="B54" s="23">
        <v>50</v>
      </c>
      <c r="C54" s="39"/>
      <c r="D54" s="22"/>
      <c r="E54" s="21"/>
      <c r="F54" s="21"/>
    </row>
    <row r="55" spans="1:6" x14ac:dyDescent="0.2">
      <c r="A55" s="21"/>
      <c r="B55" s="23"/>
      <c r="C55" s="39"/>
      <c r="D55" s="22"/>
      <c r="E55" s="21"/>
      <c r="F55" s="21"/>
    </row>
    <row r="56" spans="1:6" ht="17" thickBot="1" x14ac:dyDescent="0.25">
      <c r="A56" s="32" t="s">
        <v>29</v>
      </c>
      <c r="B56" s="37">
        <f>SUM(B10:B54)</f>
        <v>2500</v>
      </c>
      <c r="C56" s="39"/>
      <c r="D56" s="22"/>
      <c r="E56" s="21"/>
      <c r="F56" s="21"/>
    </row>
    <row r="57" spans="1:6" ht="17" thickTop="1" x14ac:dyDescent="0.2">
      <c r="A57" s="21"/>
      <c r="B57" s="23"/>
      <c r="C57" s="39"/>
      <c r="D57" s="22"/>
      <c r="E57" s="21"/>
      <c r="F57" s="21"/>
    </row>
    <row r="58" spans="1:6" x14ac:dyDescent="0.2">
      <c r="C58" s="38"/>
      <c r="D58" s="22"/>
      <c r="E58" s="21"/>
      <c r="F58" s="21"/>
    </row>
    <row r="59" spans="1:6" x14ac:dyDescent="0.2">
      <c r="C59" s="38"/>
      <c r="D59" s="22"/>
      <c r="E59" s="21"/>
      <c r="F59" s="21"/>
    </row>
    <row r="60" spans="1:6" x14ac:dyDescent="0.2">
      <c r="D60" s="22"/>
      <c r="E60" s="21"/>
      <c r="F60" s="21"/>
    </row>
    <row r="61" spans="1:6" x14ac:dyDescent="0.2">
      <c r="D61" s="22"/>
      <c r="E61" s="21"/>
      <c r="F61" s="21"/>
    </row>
    <row r="62" spans="1:6" x14ac:dyDescent="0.2">
      <c r="D62" s="22"/>
      <c r="E62" s="21"/>
      <c r="F62" s="21"/>
    </row>
    <row r="63" spans="1:6" x14ac:dyDescent="0.2">
      <c r="D63" s="22"/>
      <c r="E63" s="21"/>
      <c r="F63" s="21"/>
    </row>
    <row r="64" spans="1:6" x14ac:dyDescent="0.2">
      <c r="D64" s="22"/>
      <c r="E64" s="21"/>
      <c r="F64" s="21"/>
    </row>
    <row r="65" spans="4:6" x14ac:dyDescent="0.2">
      <c r="D65" s="22"/>
      <c r="E65" s="21"/>
      <c r="F65" s="21"/>
    </row>
  </sheetData>
  <phoneticPr fontId="7" type="noConversion"/>
  <printOptions horizontalCentered="1" verticalCentered="1"/>
  <pageMargins left="0.25" right="0.25" top="0.25" bottom="0.25" header="0.5" footer="0.5"/>
  <pageSetup scale="82" orientation="portrait" horizontalDpi="4294967292" verticalDpi="4294967292"/>
  <extLst>
    <ext xmlns:mx="http://schemas.microsoft.com/office/mac/excel/2008/main" uri="{64002731-A6B0-56B0-2670-7721B7C09600}">
      <mx:PLV Mode="0"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2F2C-BE47-8342-BDB8-C2043D91E482}">
  <dimension ref="A1"/>
  <sheetViews>
    <sheetView tabSelected="1" workbookViewId="0"/>
  </sheetViews>
  <sheetFormatPr baseColWidth="10" defaultRowHeight="16" x14ac:dyDescent="0.2"/>
  <sheetData>
    <row r="1" spans="1:1" x14ac:dyDescent="0.2">
      <c r="A1"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AHF teams</vt:lpstr>
      <vt:lpstr>Non-AHF Teams</vt:lpstr>
      <vt:lpstr>Supp or Mite Teams</vt:lpstr>
      <vt:lpstr>Notes</vt:lpstr>
      <vt:lpstr>'AHF teams'!Print_Area</vt:lpstr>
      <vt:lpstr>'Non-AHF Teams'!Print_Area</vt:lpstr>
      <vt:lpstr>'Supp or Mite Teams'!Print_Area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Aileen Wiate</dc:creator>
  <cp:lastModifiedBy>Michelle Woodward</cp:lastModifiedBy>
  <cp:lastPrinted>2019-06-13T21:16:50Z</cp:lastPrinted>
  <dcterms:created xsi:type="dcterms:W3CDTF">2018-06-21T15:37:35Z</dcterms:created>
  <dcterms:modified xsi:type="dcterms:W3CDTF">2024-07-01T17:30:20Z</dcterms:modified>
</cp:coreProperties>
</file>