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petraglia/Desktop/"/>
    </mc:Choice>
  </mc:AlternateContent>
  <xr:revisionPtr revIDLastSave="0" documentId="13_ncr:1_{9C40D605-0054-AA47-974D-C320D4D67E90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Expense Report" sheetId="1" r:id="rId1"/>
  </sheets>
  <definedNames>
    <definedName name="Advances">'Expense Report'!$M$23</definedName>
    <definedName name="AllData">Expenses[[DATE]:[MISC.]]</definedName>
    <definedName name="BeginDate">'Expense Report'!$J$5</definedName>
    <definedName name="ColumnTitle1">Expenses[[#Headers],[DATE]]</definedName>
    <definedName name="EndDate">'Expense Report'!$J$6</definedName>
    <definedName name="MileageRate">'Expense Report'!$M$4</definedName>
    <definedName name="_xlnm.Print_Titles" localSheetId="0">'Expense Report'!$10:$10</definedName>
    <definedName name="RowTitleRegion1..C7">'Expense Report'!$B$4</definedName>
    <definedName name="RowTitleRegion2..F7">'Expense Report'!$E$4</definedName>
    <definedName name="RowTitleRegion3..J8">'Expense Report'!$I$4</definedName>
    <definedName name="RowTitleRegion4..M8">'Expense Report'!$L$4</definedName>
    <definedName name="RowTitleRegion5..M24">'Expense Report'!$L$23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13" i="1" l="1"/>
  <c r="M14" i="1"/>
  <c r="M15" i="1"/>
  <c r="M16" i="1"/>
  <c r="M17" i="1"/>
  <c r="M18" i="1"/>
  <c r="M19" i="1"/>
  <c r="M20" i="1"/>
  <c r="M21" i="1"/>
  <c r="L21" i="1"/>
  <c r="L20" i="1"/>
  <c r="L19" i="1"/>
  <c r="L18" i="1"/>
  <c r="L17" i="1"/>
  <c r="L16" i="1"/>
  <c r="L15" i="1"/>
  <c r="L14" i="1"/>
  <c r="L13" i="1"/>
  <c r="L11" i="1"/>
  <c r="L12" i="1"/>
  <c r="E22" i="1"/>
  <c r="F22" i="1"/>
  <c r="G22" i="1"/>
  <c r="H22" i="1"/>
  <c r="I22" i="1"/>
  <c r="M22" i="1" l="1"/>
  <c r="M24" i="1" s="1"/>
</calcChain>
</file>

<file path=xl/sharedStrings.xml><?xml version="1.0" encoding="utf-8"?>
<sst xmlns="http://schemas.openxmlformats.org/spreadsheetml/2006/main" count="25" uniqueCount="24">
  <si>
    <t>DATE</t>
  </si>
  <si>
    <t>ACCOUNT</t>
  </si>
  <si>
    <t>DESCRIPTION</t>
  </si>
  <si>
    <t>HOTEL</t>
  </si>
  <si>
    <t>TRANSPORT</t>
  </si>
  <si>
    <t>MEALS</t>
  </si>
  <si>
    <t>PHONE</t>
  </si>
  <si>
    <t>MISC.</t>
  </si>
  <si>
    <t>TOTAL</t>
  </si>
  <si>
    <t xml:space="preserve">TOTAL </t>
  </si>
  <si>
    <t>APPROVED BY</t>
  </si>
  <si>
    <t>BEGINNING</t>
  </si>
  <si>
    <t>ENDING</t>
  </si>
  <si>
    <t>TOTALS</t>
  </si>
  <si>
    <t>EMAIL</t>
  </si>
  <si>
    <t>ADVANCES</t>
  </si>
  <si>
    <t>EXPENSE REPORT</t>
  </si>
  <si>
    <t>ODOMETER 
START</t>
  </si>
  <si>
    <t>ODOMETER 
END</t>
  </si>
  <si>
    <t>MILEAGE 
TOTAL</t>
  </si>
  <si>
    <t>Ohio AAA Blue Jackets</t>
  </si>
  <si>
    <t>5997 Round Tower Lane, Dublin, OH 43017</t>
  </si>
  <si>
    <t>NAME</t>
  </si>
  <si>
    <t>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</si>
</sst>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.00&quot;/mile&quot;"/>
    <numFmt numFmtId="165" formatCode="&quot;$&quot;#,##0.00&quot;/day&quot;"/>
    <numFmt numFmtId="166" formatCode="&quot;$&quot;#,##0.00&quot;/night&quot;"/>
    <numFmt numFmtId="167" formatCode="#,##0.0_)&quot; mi.&quot;;\(#,##0.0\)&quot; mi.&quot;"/>
    <numFmt numFmtId="168" formatCode="[&lt;=9999999]###\-####;\(###\)\ ###\-####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3"/>
      <name val="Cambria"/>
      <family val="2"/>
      <scheme val="major"/>
    </font>
    <font>
      <sz val="22"/>
      <color theme="3"/>
      <name val="Cambria"/>
      <family val="2"/>
      <scheme val="major"/>
    </font>
    <font>
      <sz val="11"/>
      <color theme="3"/>
      <name val="Cambria"/>
      <family val="1"/>
      <scheme val="major"/>
    </font>
    <font>
      <sz val="11"/>
      <color theme="3"/>
      <name val="Calibri"/>
      <family val="2"/>
      <scheme val="minor"/>
    </font>
    <font>
      <sz val="11"/>
      <color theme="0"/>
      <name val="Cambria"/>
      <family val="2"/>
      <scheme val="maj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4">
    <border>
      <left/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</borders>
  <cellStyleXfs count="19">
    <xf numFmtId="0" fontId="0" fillId="0" borderId="0">
      <alignment horizontal="left" vertical="center" wrapText="1" indent="1"/>
    </xf>
    <xf numFmtId="167" fontId="1" fillId="0" borderId="0" applyFont="0" applyFill="0" applyBorder="0" applyAlignment="0" applyProtection="0"/>
    <xf numFmtId="7" fontId="1" fillId="0" borderId="0" applyFont="0" applyFill="0" applyBorder="0" applyProtection="0">
      <alignment horizontal="right"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 applyNumberFormat="0" applyFill="0" applyBorder="0" applyProtection="0">
      <alignment vertical="center"/>
    </xf>
    <xf numFmtId="0" fontId="5" fillId="0" borderId="0" applyNumberFormat="0" applyFill="0" applyProtection="0">
      <alignment vertical="top"/>
    </xf>
    <xf numFmtId="0" fontId="4" fillId="0" borderId="1" applyNumberFormat="0" applyProtection="0">
      <alignment vertical="center"/>
    </xf>
    <xf numFmtId="0" fontId="6" fillId="2" borderId="0" applyNumberFormat="0" applyBorder="0" applyProtection="0">
      <alignment horizontal="center"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Protection="0">
      <alignment horizontal="center" vertical="center"/>
    </xf>
    <xf numFmtId="0" fontId="5" fillId="0" borderId="0" applyNumberFormat="0" applyFill="0" applyBorder="0" applyProtection="0">
      <alignment horizontal="left" vertical="top"/>
    </xf>
    <xf numFmtId="14" fontId="1" fillId="0" borderId="0" applyFont="0" applyFill="0" applyBorder="0" applyAlignment="0">
      <alignment horizontal="left" vertical="center" wrapText="1" indent="1"/>
    </xf>
    <xf numFmtId="168" fontId="1" fillId="0" borderId="0" applyFont="0" applyFill="0" applyBorder="0" applyAlignment="0">
      <alignment horizontal="left" vertical="center" wrapText="1" indent="1"/>
    </xf>
    <xf numFmtId="0" fontId="1" fillId="0" borderId="2" applyNumberFormat="0" applyFont="0" applyFill="0" applyAlignment="0">
      <alignment horizontal="left" vertical="center" wrapText="1" indent="1"/>
    </xf>
    <xf numFmtId="0" fontId="1" fillId="0" borderId="3" applyNumberFormat="0" applyFont="0" applyFill="0" applyAlignment="0">
      <alignment horizontal="left" vertical="center" wrapText="1" indent="1"/>
    </xf>
    <xf numFmtId="164" fontId="5" fillId="0" borderId="0" applyFont="0" applyFill="0" applyBorder="0">
      <alignment horizontal="left" vertical="center" indent="1"/>
    </xf>
    <xf numFmtId="165" fontId="5" fillId="0" borderId="0" applyFont="0" applyFill="0" applyBorder="0">
      <alignment horizontal="left" vertical="center" indent="1"/>
    </xf>
    <xf numFmtId="166" fontId="5" fillId="0" borderId="0" applyFont="0" applyFill="0" applyBorder="0">
      <alignment horizontal="left" vertical="center" indent="1"/>
    </xf>
  </cellStyleXfs>
  <cellXfs count="27">
    <xf numFmtId="0" fontId="0" fillId="0" borderId="0" xfId="0">
      <alignment horizontal="left" vertical="center" wrapText="1" indent="1"/>
    </xf>
    <xf numFmtId="167" fontId="0" fillId="0" borderId="0" xfId="0" applyNumberFormat="1">
      <alignment horizontal="left" vertical="center" wrapText="1" indent="1"/>
    </xf>
    <xf numFmtId="0" fontId="2" fillId="0" borderId="0" xfId="5">
      <alignment vertical="center"/>
    </xf>
    <xf numFmtId="0" fontId="5" fillId="0" borderId="0" xfId="6">
      <alignment vertical="top"/>
    </xf>
    <xf numFmtId="14" fontId="0" fillId="0" borderId="0" xfId="12" applyFont="1">
      <alignment horizontal="left" vertical="center" wrapText="1" indent="1"/>
    </xf>
    <xf numFmtId="0" fontId="6" fillId="2" borderId="0" xfId="8" applyBorder="1" applyAlignment="1">
      <alignment horizontal="center" vertical="center"/>
    </xf>
    <xf numFmtId="7" fontId="0" fillId="0" borderId="0" xfId="2" applyFont="1">
      <alignment horizontal="right" vertical="center"/>
    </xf>
    <xf numFmtId="0" fontId="3" fillId="0" borderId="0" xfId="3" applyAlignment="1">
      <alignment horizontal="left"/>
    </xf>
    <xf numFmtId="167" fontId="0" fillId="0" borderId="0" xfId="1" applyFont="1" applyAlignment="1">
      <alignment horizontal="left" vertical="center" wrapText="1" indent="1"/>
    </xf>
    <xf numFmtId="164" fontId="5" fillId="0" borderId="0" xfId="16" applyBorder="1">
      <alignment horizontal="left" vertical="center" indent="1"/>
    </xf>
    <xf numFmtId="165" fontId="5" fillId="0" borderId="0" xfId="17" applyBorder="1">
      <alignment horizontal="left" vertical="center" indent="1"/>
    </xf>
    <xf numFmtId="166" fontId="5" fillId="0" borderId="0" xfId="18" applyBorder="1">
      <alignment horizontal="left" vertical="center" indent="1"/>
    </xf>
    <xf numFmtId="0" fontId="6" fillId="2" borderId="0" xfId="8" applyBorder="1" applyAlignment="1">
      <alignment horizontal="center" vertical="center" wrapText="1"/>
    </xf>
    <xf numFmtId="0" fontId="4" fillId="0" borderId="1" xfId="7">
      <alignment vertical="center"/>
    </xf>
    <xf numFmtId="0" fontId="0" fillId="0" borderId="0" xfId="0">
      <alignment horizontal="left" vertical="center" wrapText="1" indent="1"/>
    </xf>
    <xf numFmtId="0" fontId="0" fillId="0" borderId="0" xfId="0">
      <alignment horizontal="left" vertical="center" wrapText="1" indent="1"/>
    </xf>
    <xf numFmtId="0" fontId="0" fillId="0" borderId="0" xfId="0">
      <alignment horizontal="left" vertical="center" wrapText="1" indent="1"/>
    </xf>
    <xf numFmtId="0" fontId="8" fillId="0" borderId="0" xfId="0" applyFont="1" applyFill="1" applyBorder="1" applyAlignment="1">
      <alignment horizontal="left" vertical="center" indent="1"/>
    </xf>
    <xf numFmtId="0" fontId="8" fillId="0" borderId="0" xfId="0" applyFont="1" applyFill="1" applyBorder="1" applyAlignment="1">
      <alignment horizontal="left" vertical="center"/>
    </xf>
    <xf numFmtId="44" fontId="8" fillId="0" borderId="0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horizontal="left" vertical="center"/>
    </xf>
    <xf numFmtId="7" fontId="8" fillId="0" borderId="0" xfId="0" applyNumberFormat="1" applyFont="1" applyFill="1" applyBorder="1" applyAlignment="1">
      <alignment vertical="center"/>
    </xf>
    <xf numFmtId="0" fontId="2" fillId="0" borderId="1" xfId="7" applyFont="1" applyAlignment="1">
      <alignment horizontal="left" vertical="center"/>
    </xf>
    <xf numFmtId="0" fontId="0" fillId="0" borderId="0" xfId="0">
      <alignment horizontal="left" vertical="center" wrapText="1" indent="1"/>
    </xf>
    <xf numFmtId="14" fontId="0" fillId="0" borderId="0" xfId="12" applyFont="1">
      <alignment horizontal="left" vertical="center" wrapText="1" indent="1"/>
    </xf>
    <xf numFmtId="168" fontId="0" fillId="0" borderId="0" xfId="13" applyFont="1">
      <alignment horizontal="left" vertical="center" wrapText="1" indent="1"/>
    </xf>
    <xf numFmtId="0" fontId="5" fillId="0" borderId="0" xfId="4" applyAlignment="1">
      <alignment horizontal="left" vertical="center" wrapText="1" indent="1"/>
    </xf>
  </cellXfs>
  <cellStyles count="19">
    <cellStyle name="Comma" xfId="1" builtinId="3" customBuiltin="1"/>
    <cellStyle name="Currency" xfId="2" builtinId="4" customBuiltin="1"/>
    <cellStyle name="Date" xfId="12" xr:uid="{00000000-0005-0000-0000-000002000000}"/>
    <cellStyle name="Explanatory Text" xfId="11" builtinId="53" customBuiltin="1"/>
    <cellStyle name="Followed Hyperlink" xfId="9" builtinId="9" customBuiltin="1"/>
    <cellStyle name="Heading 1" xfId="5" builtinId="16" customBuiltin="1"/>
    <cellStyle name="Heading 2" xfId="6" builtinId="17" customBuiltin="1"/>
    <cellStyle name="Heading 3" xfId="7" builtinId="18" customBuiltin="1"/>
    <cellStyle name="Heading 4" xfId="8" builtinId="19" customBuiltin="1"/>
    <cellStyle name="Hyperlink" xfId="4" builtinId="8" customBuiltin="1"/>
    <cellStyle name="Input" xfId="10" builtinId="20" customBuiltin="1"/>
    <cellStyle name="Left Border" xfId="14" xr:uid="{00000000-0005-0000-0000-00000B000000}"/>
    <cellStyle name="Normal" xfId="0" builtinId="0" customBuiltin="1"/>
    <cellStyle name="Per Day" xfId="17" xr:uid="{00000000-0005-0000-0000-00000D000000}"/>
    <cellStyle name="Per Mile" xfId="16" xr:uid="{00000000-0005-0000-0000-00000E000000}"/>
    <cellStyle name="Per Night" xfId="18" xr:uid="{00000000-0005-0000-0000-00000F000000}"/>
    <cellStyle name="Phone" xfId="13" xr:uid="{00000000-0005-0000-0000-000010000000}"/>
    <cellStyle name="Right Border" xfId="15" xr:uid="{00000000-0005-0000-0000-000011000000}"/>
    <cellStyle name="Title" xfId="3" builtinId="15" customBuiltin="1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1" formatCode="&quot;$&quot;#,##0.00_);\(&quot;$&quot;#,##0.00\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wrapText="0" indent="0" justifyLastLine="0" shrinkToFit="0" readingOrder="0"/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b/>
        <i val="0"/>
        <color theme="3"/>
      </font>
      <fill>
        <patternFill>
          <bgColor theme="0" tint="-0.14996795556505021"/>
        </patternFill>
      </fill>
      <border>
        <horizontal/>
      </border>
    </dxf>
    <dxf>
      <font>
        <b/>
        <i val="0"/>
        <color theme="0"/>
      </font>
      <fill>
        <patternFill patternType="solid">
          <fgColor theme="5"/>
          <bgColor theme="1" tint="0.499984740745262"/>
        </patternFill>
      </fill>
      <border>
        <top style="thick">
          <color theme="0"/>
        </top>
        <vertical style="thin">
          <color theme="1" tint="0.34998626667073579"/>
        </vertical>
        <horizontal/>
      </border>
    </dxf>
    <dxf>
      <font>
        <b val="0"/>
        <i val="0"/>
        <color theme="3"/>
      </font>
      <fill>
        <patternFill patternType="none">
          <bgColor auto="1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34998626667073579"/>
        </horizontal>
      </border>
    </dxf>
  </dxfs>
  <tableStyles count="1" defaultTableStyle="Expense Report" defaultPivotStyle="PivotStyleLight16">
    <tableStyle name="Expense Report" pivot="0" count="3" xr9:uid="{00000000-0011-0000-FFFF-FFFF00000000}">
      <tableStyleElement type="wholeTable" dxfId="22"/>
      <tableStyleElement type="headerRow" dxfId="21"/>
      <tableStyleElement type="totalRow" dxfId="2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317500</xdr:colOff>
      <xdr:row>0</xdr:row>
      <xdr:rowOff>139700</xdr:rowOff>
    </xdr:from>
    <xdr:to>
      <xdr:col>3</xdr:col>
      <xdr:colOff>1435100</xdr:colOff>
      <xdr:row>2</xdr:row>
      <xdr:rowOff>195179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8E9340B-B02D-3A44-B0B9-E4DB16775C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8300" y="139700"/>
          <a:ext cx="1117600" cy="77937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xpenses" displayName="Expenses" ref="B10:M22" totalsRowCount="1" dataDxfId="13" totalsRowDxfId="12" headerRowCellStyle="Heading 4">
  <tableColumns count="12">
    <tableColumn id="1" xr3:uid="{00000000-0010-0000-0000-000001000000}" name="DATE" totalsRowLabel="TOTALS" totalsRowDxfId="11" dataCellStyle="Date"/>
    <tableColumn id="2" xr3:uid="{00000000-0010-0000-0000-000002000000}" name="ACCOUNT" totalsRowDxfId="10" dataCellStyle="Normal"/>
    <tableColumn id="3" xr3:uid="{00000000-0010-0000-0000-000003000000}" name="DESCRIPTION" totalsRowDxfId="9" dataCellStyle="Normal"/>
    <tableColumn id="4" xr3:uid="{00000000-0010-0000-0000-000004000000}" name="HOTEL" totalsRowFunction="sum" totalsRowDxfId="8" dataCellStyle="Currency"/>
    <tableColumn id="5" xr3:uid="{00000000-0010-0000-0000-000005000000}" name="TRANSPORT" totalsRowFunction="sum" totalsRowDxfId="7" dataCellStyle="Currency"/>
    <tableColumn id="8" xr3:uid="{00000000-0010-0000-0000-000008000000}" name="MEALS" totalsRowFunction="sum" totalsRowDxfId="6" dataCellStyle="Currency"/>
    <tableColumn id="9" xr3:uid="{00000000-0010-0000-0000-000009000000}" name="PHONE" totalsRowFunction="sum" totalsRowDxfId="5" dataCellStyle="Currency"/>
    <tableColumn id="10" xr3:uid="{00000000-0010-0000-0000-00000A000000}" name="MISC." totalsRowFunction="sum" totalsRowDxfId="4" dataCellStyle="Currency"/>
    <tableColumn id="6" xr3:uid="{00000000-0010-0000-0000-000006000000}" name="ODOMETER _x000a_START" totalsRowDxfId="3" dataCellStyle="Comma"/>
    <tableColumn id="7" xr3:uid="{00000000-0010-0000-0000-000007000000}" name="ODOMETER _x000a_END" totalsRowDxfId="2" dataCellStyle="Comma"/>
    <tableColumn id="12" xr3:uid="{00000000-0010-0000-0000-00000C000000}" name="MILEAGE _x000a_TOTAL" totalsRowDxfId="1" dataCellStyle="Currency">
      <calculatedColumnFormula>IF(COUNTA(Expenses[[#This Row],[ODOMETER 
START]:[ODOMETER 
END]])=2,(Expenses[[#This Row],[ODOMETER 
END]]-Expenses[[#This Row],[ODOMETER 
START]])*MileageRate,"")</calculatedColumnFormula>
    </tableColumn>
    <tableColumn id="11" xr3:uid="{00000000-0010-0000-0000-00000B000000}" name="TOTAL " totalsRowFunction="sum" totalsRowDxfId="0" dataCellStyle="Currency">
      <calculatedColumnFormula>IF(COUNTA(Expenses[[#This Row],[DATE]:[ODOMETER 
END]])=0,"",SUM(Expenses[[#This Row],[HOTEL]:[TRANSPORT]],Expenses[[#This Row],[MEALS]:[MISC.]],((Expenses[[#This Row],[ODOMETER 
END]]-Expenses[[#This Row],[ODOMETER 
START]])*(MileageRate))))</calculatedColumnFormula>
    </tableColumn>
  </tableColumns>
  <tableStyleInfo name="Expense Report" showFirstColumn="0" showLastColumn="0" showRowStripes="1" showColumnStripes="0"/>
  <extLst>
    <ext xmlns:x14="http://schemas.microsoft.com/office/spreadsheetml/2009/9/main" uri="{504A1905-F514-4f6f-8877-14C23A59335A}">
      <x14:table altTextSummary="Enter travel details, such as Date, different expenses, and Odometer Start &amp; End readings in this table. Mileage Total and Total expenses are automatically calculated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Soho">
  <a:themeElements>
    <a:clrScheme name="Expense Report">
      <a:dk1>
        <a:srgbClr val="000000"/>
      </a:dk1>
      <a:lt1>
        <a:srgbClr val="FFFFFF"/>
      </a:lt1>
      <a:dk2>
        <a:srgbClr val="2E2224"/>
      </a:dk2>
      <a:lt2>
        <a:srgbClr val="FFFFFF"/>
      </a:lt2>
      <a:accent1>
        <a:srgbClr val="664B42"/>
      </a:accent1>
      <a:accent2>
        <a:srgbClr val="4B5A60"/>
      </a:accent2>
      <a:accent3>
        <a:srgbClr val="9C5238"/>
      </a:accent3>
      <a:accent4>
        <a:srgbClr val="C1AD79"/>
      </a:accent4>
      <a:accent5>
        <a:srgbClr val="667559"/>
      </a:accent5>
      <a:accent6>
        <a:srgbClr val="604965"/>
      </a:accent6>
      <a:hlink>
        <a:srgbClr val="4B5A60"/>
      </a:hlink>
      <a:folHlink>
        <a:srgbClr val="604965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SOHO">
      <a:fillStyleLst>
        <a:solidFill>
          <a:schemeClr val="phClr"/>
        </a:solidFill>
        <a:gradFill rotWithShape="1">
          <a:gsLst>
            <a:gs pos="0">
              <a:schemeClr val="phClr">
                <a:tint val="45000"/>
                <a:satMod val="200000"/>
              </a:schemeClr>
            </a:gs>
            <a:gs pos="30000">
              <a:schemeClr val="phClr">
                <a:tint val="61000"/>
                <a:satMod val="200000"/>
              </a:schemeClr>
            </a:gs>
            <a:gs pos="45000">
              <a:schemeClr val="phClr">
                <a:tint val="66000"/>
                <a:satMod val="200000"/>
              </a:schemeClr>
            </a:gs>
            <a:gs pos="55000">
              <a:schemeClr val="phClr">
                <a:tint val="66000"/>
                <a:satMod val="200000"/>
              </a:schemeClr>
            </a:gs>
            <a:gs pos="73000">
              <a:schemeClr val="phClr">
                <a:tint val="61000"/>
                <a:satMod val="200000"/>
              </a:schemeClr>
            </a:gs>
            <a:gs pos="100000">
              <a:schemeClr val="phClr">
                <a:tint val="45000"/>
                <a:satMod val="200000"/>
              </a:schemeClr>
            </a:gs>
          </a:gsLst>
          <a:lin ang="950000" scaled="1"/>
        </a:gradFill>
        <a:gradFill rotWithShape="1">
          <a:gsLst>
            <a:gs pos="0">
              <a:schemeClr val="phClr">
                <a:shade val="67000"/>
                <a:satMod val="150000"/>
              </a:schemeClr>
            </a:gs>
            <a:gs pos="30000">
              <a:schemeClr val="phClr">
                <a:shade val="94000"/>
                <a:satMod val="130000"/>
              </a:schemeClr>
            </a:gs>
            <a:gs pos="45000">
              <a:schemeClr val="phClr">
                <a:shade val="100000"/>
                <a:satMod val="120000"/>
              </a:schemeClr>
            </a:gs>
            <a:gs pos="55000">
              <a:schemeClr val="phClr">
                <a:shade val="100000"/>
                <a:satMod val="118000"/>
              </a:schemeClr>
            </a:gs>
            <a:gs pos="73000">
              <a:schemeClr val="phClr">
                <a:shade val="94000"/>
                <a:satMod val="130000"/>
              </a:schemeClr>
            </a:gs>
            <a:gs pos="100000">
              <a:schemeClr val="phClr">
                <a:shade val="67000"/>
                <a:satMod val="150000"/>
              </a:schemeClr>
            </a:gs>
          </a:gsLst>
          <a:lin ang="950000" scaled="1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2700000" algn="br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38100" dir="2700000" algn="br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38100" dir="2700000" algn="br" rotWithShape="0">
              <a:srgbClr val="000000">
                <a:alpha val="4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2700000"/>
            </a:lightRig>
          </a:scene3d>
          <a:sp3d contourW="19050">
            <a:bevelT w="31750" h="38100"/>
            <a:contourClr>
              <a:schemeClr val="phClr">
                <a:shade val="15000"/>
                <a:satMod val="11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64000"/>
                <a:satMod val="210000"/>
              </a:schemeClr>
            </a:gs>
            <a:gs pos="40000">
              <a:schemeClr val="phClr">
                <a:tint val="72000"/>
                <a:shade val="99000"/>
                <a:satMod val="200000"/>
              </a:schemeClr>
            </a:gs>
            <a:gs pos="100000">
              <a:schemeClr val="phClr">
                <a:tint val="100000"/>
                <a:shade val="30000"/>
                <a:alpha val="100000"/>
                <a:satMod val="175000"/>
                <a:lumMod val="100000"/>
              </a:schemeClr>
            </a:gs>
          </a:gsLst>
          <a:path path="circle">
            <a:fillToRect l="50000" t="-80000" r="50000" b="18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tint val="86000"/>
                <a:alpha val="90000"/>
              </a:schemeClr>
              <a:schemeClr val="phClr">
                <a:shade val="49000"/>
                <a:satMod val="120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  <pageSetUpPr autoPageBreaks="0" fitToPage="1"/>
  </sheetPr>
  <dimension ref="B1:M24"/>
  <sheetViews>
    <sheetView showGridLines="0" tabSelected="1" workbookViewId="0">
      <selection activeCell="C8" sqref="C8"/>
    </sheetView>
  </sheetViews>
  <sheetFormatPr baseColWidth="10" defaultColWidth="8.6640625" defaultRowHeight="30" customHeight="1" x14ac:dyDescent="0.2"/>
  <cols>
    <col min="1" max="1" width="2.6640625" customWidth="1"/>
    <col min="2" max="3" width="15.6640625" customWidth="1"/>
    <col min="4" max="4" width="21.6640625" customWidth="1"/>
    <col min="5" max="5" width="25.5" bestFit="1" customWidth="1"/>
    <col min="6" max="13" width="15.6640625" customWidth="1"/>
    <col min="14" max="14" width="2.6640625" customWidth="1"/>
  </cols>
  <sheetData>
    <row r="1" spans="2:13" ht="36.75" customHeight="1" x14ac:dyDescent="0.3">
      <c r="B1" s="7" t="s">
        <v>16</v>
      </c>
      <c r="C1" s="14"/>
      <c r="D1" s="14"/>
      <c r="E1" s="14"/>
    </row>
    <row r="2" spans="2:13" ht="21" customHeight="1" x14ac:dyDescent="0.2">
      <c r="B2" s="2" t="s">
        <v>20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2:13" ht="30.75" customHeight="1" x14ac:dyDescent="0.2">
      <c r="B3" s="3" t="s">
        <v>21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2:13" ht="18" customHeight="1" x14ac:dyDescent="0.2">
      <c r="B4" s="13" t="s">
        <v>22</v>
      </c>
      <c r="C4" s="25"/>
      <c r="D4" s="25"/>
      <c r="E4" s="13"/>
      <c r="F4" s="23"/>
      <c r="G4" s="23"/>
      <c r="H4" s="14"/>
      <c r="I4" s="13"/>
      <c r="J4" s="23"/>
      <c r="K4" s="23"/>
      <c r="L4" s="13"/>
      <c r="M4" s="9"/>
    </row>
    <row r="5" spans="2:13" ht="18" customHeight="1" x14ac:dyDescent="0.2">
      <c r="B5" s="13" t="s">
        <v>6</v>
      </c>
      <c r="C5" s="25"/>
      <c r="D5" s="25"/>
      <c r="E5" s="22"/>
      <c r="F5" s="23"/>
      <c r="G5" s="23"/>
      <c r="H5" s="14"/>
      <c r="I5" s="13" t="s">
        <v>11</v>
      </c>
      <c r="J5" s="24"/>
      <c r="K5" s="24"/>
      <c r="L5" s="13"/>
      <c r="M5" s="10"/>
    </row>
    <row r="6" spans="2:13" ht="18" customHeight="1" x14ac:dyDescent="0.2">
      <c r="B6" s="13" t="s">
        <v>14</v>
      </c>
      <c r="C6" s="26"/>
      <c r="D6" s="23"/>
      <c r="E6" s="13"/>
      <c r="F6" s="23"/>
      <c r="G6" s="23"/>
      <c r="H6" s="14"/>
      <c r="I6" s="13" t="s">
        <v>12</v>
      </c>
      <c r="J6" s="24"/>
      <c r="K6" s="24"/>
      <c r="L6" s="13"/>
      <c r="M6" s="11"/>
    </row>
    <row r="7" spans="2:13" ht="18" customHeight="1" x14ac:dyDescent="0.2">
      <c r="B7" s="13" t="s">
        <v>23</v>
      </c>
      <c r="C7" s="26"/>
      <c r="D7" s="23"/>
      <c r="E7" s="13"/>
      <c r="F7" s="23"/>
      <c r="G7" s="23"/>
      <c r="H7" s="14"/>
      <c r="I7" s="13"/>
      <c r="J7" s="23"/>
      <c r="K7" s="23"/>
      <c r="L7" s="13"/>
      <c r="M7" s="10"/>
    </row>
    <row r="8" spans="2:13" ht="18" customHeight="1" x14ac:dyDescent="0.2">
      <c r="B8" s="14"/>
      <c r="C8" s="14"/>
      <c r="D8" s="14"/>
      <c r="E8" s="14"/>
      <c r="F8" s="14"/>
      <c r="G8" s="14"/>
      <c r="H8" s="14"/>
      <c r="I8" s="13" t="s">
        <v>10</v>
      </c>
      <c r="J8" s="23"/>
      <c r="K8" s="23"/>
      <c r="L8" s="13"/>
      <c r="M8" s="10"/>
    </row>
    <row r="9" spans="2:13" s="14" customFormat="1" ht="18" customHeight="1" x14ac:dyDescent="0.2"/>
    <row r="10" spans="2:13" ht="30" customHeight="1" x14ac:dyDescent="0.2">
      <c r="B10" s="5" t="s">
        <v>0</v>
      </c>
      <c r="C10" s="5" t="s">
        <v>1</v>
      </c>
      <c r="D10" s="5" t="s">
        <v>2</v>
      </c>
      <c r="E10" s="5" t="s">
        <v>3</v>
      </c>
      <c r="F10" s="5" t="s">
        <v>4</v>
      </c>
      <c r="G10" s="5" t="s">
        <v>5</v>
      </c>
      <c r="H10" s="5" t="s">
        <v>6</v>
      </c>
      <c r="I10" s="5" t="s">
        <v>7</v>
      </c>
      <c r="J10" s="12" t="s">
        <v>17</v>
      </c>
      <c r="K10" s="12" t="s">
        <v>18</v>
      </c>
      <c r="L10" s="12" t="s">
        <v>19</v>
      </c>
      <c r="M10" s="5" t="s">
        <v>9</v>
      </c>
    </row>
    <row r="11" spans="2:13" ht="30" customHeight="1" x14ac:dyDescent="0.2">
      <c r="B11" s="4"/>
      <c r="E11" s="6"/>
      <c r="F11" s="6"/>
      <c r="G11" s="6"/>
      <c r="H11" s="6"/>
      <c r="I11" s="6"/>
      <c r="J11" s="8"/>
      <c r="K11" s="8"/>
      <c r="L11" s="6" t="str">
        <f>IF(COUNTA(Expenses[[#This Row],[ODOMETER 
START]:[ODOMETER 
END]])=2,(Expenses[[#This Row],[ODOMETER 
END]]-Expenses[[#This Row],[ODOMETER 
START]])*MileageRate,"")</f>
        <v/>
      </c>
      <c r="M11" s="6"/>
    </row>
    <row r="12" spans="2:13" ht="30" customHeight="1" x14ac:dyDescent="0.2">
      <c r="B12" s="4"/>
      <c r="D12" s="16"/>
      <c r="E12" s="6"/>
      <c r="F12" s="15"/>
      <c r="G12" s="6"/>
      <c r="H12" s="6"/>
      <c r="I12" s="6"/>
      <c r="J12" s="8"/>
      <c r="K12" s="8"/>
      <c r="L12" s="6" t="str">
        <f>IF(COUNTA(Expenses[[#This Row],[ODOMETER 
START]:[ODOMETER 
END]])=2,(Expenses[[#This Row],[ODOMETER 
END]]-Expenses[[#This Row],[ODOMETER 
START]])*MileageRate,"")</f>
        <v/>
      </c>
      <c r="M12" s="6"/>
    </row>
    <row r="13" spans="2:13" ht="30" customHeight="1" x14ac:dyDescent="0.2">
      <c r="B13" s="4"/>
      <c r="D13" s="15"/>
      <c r="E13" s="6"/>
      <c r="F13" s="6"/>
      <c r="G13" s="6"/>
      <c r="H13" s="6"/>
      <c r="I13" s="6"/>
      <c r="J13" s="8"/>
      <c r="K13" s="8"/>
      <c r="L13" s="6" t="str">
        <f>IF(COUNTA(Expenses[[#This Row],[ODOMETER 
START]:[ODOMETER 
END]])=2,(Expenses[[#This Row],[ODOMETER 
END]]-Expenses[[#This Row],[ODOMETER 
START]])*MileageRate,"")</f>
        <v/>
      </c>
      <c r="M13" s="6" t="str">
        <f>IF(COUNTA(Expenses[[#This Row],[DATE]:[ODOMETER 
END]])=0,"",SUM(Expenses[[#This Row],[HOTEL]:[TRANSPORT]],Expenses[[#This Row],[MEALS]:[MISC.]],((Expenses[[#This Row],[ODOMETER 
END]]-Expenses[[#This Row],[ODOMETER 
START]])*(MileageRate))))</f>
        <v/>
      </c>
    </row>
    <row r="14" spans="2:13" ht="30" customHeight="1" x14ac:dyDescent="0.2">
      <c r="B14" s="4"/>
      <c r="E14" s="6"/>
      <c r="F14" s="6"/>
      <c r="G14" s="6"/>
      <c r="H14" s="6"/>
      <c r="I14" s="6"/>
      <c r="J14" s="8"/>
      <c r="K14" s="8"/>
      <c r="L14" s="6" t="str">
        <f>IF(COUNTA(Expenses[[#This Row],[ODOMETER 
START]:[ODOMETER 
END]])=2,(Expenses[[#This Row],[ODOMETER 
END]]-Expenses[[#This Row],[ODOMETER 
START]])*MileageRate,"")</f>
        <v/>
      </c>
      <c r="M14" s="6" t="str">
        <f>IF(COUNTA(Expenses[[#This Row],[DATE]:[ODOMETER 
END]])=0,"",SUM(Expenses[[#This Row],[HOTEL]:[TRANSPORT]],Expenses[[#This Row],[MEALS]:[MISC.]],((Expenses[[#This Row],[ODOMETER 
END]]-Expenses[[#This Row],[ODOMETER 
START]])*(MileageRate))))</f>
        <v/>
      </c>
    </row>
    <row r="15" spans="2:13" ht="30" customHeight="1" x14ac:dyDescent="0.2">
      <c r="B15" s="4"/>
      <c r="E15" s="6"/>
      <c r="F15" s="6"/>
      <c r="G15" s="6"/>
      <c r="H15" s="6"/>
      <c r="I15" s="6"/>
      <c r="J15" s="8"/>
      <c r="K15" s="8"/>
      <c r="L15" s="6" t="str">
        <f>IF(COUNTA(Expenses[[#This Row],[ODOMETER 
START]:[ODOMETER 
END]])=2,(Expenses[[#This Row],[ODOMETER 
END]]-Expenses[[#This Row],[ODOMETER 
START]])*MileageRate,"")</f>
        <v/>
      </c>
      <c r="M15" s="6" t="str">
        <f>IF(COUNTA(Expenses[[#This Row],[DATE]:[ODOMETER 
END]])=0,"",SUM(Expenses[[#This Row],[HOTEL]:[TRANSPORT]],Expenses[[#This Row],[MEALS]:[MISC.]],((Expenses[[#This Row],[ODOMETER 
END]]-Expenses[[#This Row],[ODOMETER 
START]])*(MileageRate))))</f>
        <v/>
      </c>
    </row>
    <row r="16" spans="2:13" ht="30" customHeight="1" x14ac:dyDescent="0.2">
      <c r="B16" s="4"/>
      <c r="E16" s="6"/>
      <c r="F16" s="6"/>
      <c r="G16" s="6"/>
      <c r="H16" s="6"/>
      <c r="I16" s="6"/>
      <c r="J16" s="8"/>
      <c r="K16" s="8"/>
      <c r="L16" s="6" t="str">
        <f>IF(COUNTA(Expenses[[#This Row],[ODOMETER 
START]:[ODOMETER 
END]])=2,(Expenses[[#This Row],[ODOMETER 
END]]-Expenses[[#This Row],[ODOMETER 
START]])*MileageRate,"")</f>
        <v/>
      </c>
      <c r="M16" s="6" t="str">
        <f>IF(COUNTA(Expenses[[#This Row],[DATE]:[ODOMETER 
END]])=0,"",SUM(Expenses[[#This Row],[HOTEL]:[TRANSPORT]],Expenses[[#This Row],[MEALS]:[MISC.]],((Expenses[[#This Row],[ODOMETER 
END]]-Expenses[[#This Row],[ODOMETER 
START]])*(MileageRate))))</f>
        <v/>
      </c>
    </row>
    <row r="17" spans="2:13" ht="30" customHeight="1" x14ac:dyDescent="0.2">
      <c r="B17" s="4"/>
      <c r="E17" s="6"/>
      <c r="F17" s="6"/>
      <c r="G17" s="6"/>
      <c r="H17" s="6"/>
      <c r="I17" s="6"/>
      <c r="J17" s="8"/>
      <c r="K17" s="8"/>
      <c r="L17" s="6" t="str">
        <f>IF(COUNTA(Expenses[[#This Row],[ODOMETER 
START]:[ODOMETER 
END]])=2,(Expenses[[#This Row],[ODOMETER 
END]]-Expenses[[#This Row],[ODOMETER 
START]])*MileageRate,"")</f>
        <v/>
      </c>
      <c r="M17" s="6" t="str">
        <f>IF(COUNTA(Expenses[[#This Row],[DATE]:[ODOMETER 
END]])=0,"",SUM(Expenses[[#This Row],[HOTEL]:[TRANSPORT]],Expenses[[#This Row],[MEALS]:[MISC.]],((Expenses[[#This Row],[ODOMETER 
END]]-Expenses[[#This Row],[ODOMETER 
START]])*(MileageRate))))</f>
        <v/>
      </c>
    </row>
    <row r="18" spans="2:13" ht="30" customHeight="1" x14ac:dyDescent="0.2">
      <c r="B18" s="4"/>
      <c r="E18" s="6"/>
      <c r="F18" s="6"/>
      <c r="G18" s="6"/>
      <c r="H18" s="6"/>
      <c r="I18" s="6"/>
      <c r="J18" s="8"/>
      <c r="K18" s="8"/>
      <c r="L18" s="6" t="str">
        <f>IF(COUNTA(Expenses[[#This Row],[ODOMETER 
START]:[ODOMETER 
END]])=2,(Expenses[[#This Row],[ODOMETER 
END]]-Expenses[[#This Row],[ODOMETER 
START]])*MileageRate,"")</f>
        <v/>
      </c>
      <c r="M18" s="6" t="str">
        <f>IF(COUNTA(Expenses[[#This Row],[DATE]:[ODOMETER 
END]])=0,"",SUM(Expenses[[#This Row],[HOTEL]:[TRANSPORT]],Expenses[[#This Row],[MEALS]:[MISC.]],((Expenses[[#This Row],[ODOMETER 
END]]-Expenses[[#This Row],[ODOMETER 
START]])*(MileageRate))))</f>
        <v/>
      </c>
    </row>
    <row r="19" spans="2:13" ht="30" customHeight="1" x14ac:dyDescent="0.2">
      <c r="B19" s="4"/>
      <c r="E19" s="6"/>
      <c r="F19" s="6"/>
      <c r="G19" s="6"/>
      <c r="H19" s="6"/>
      <c r="I19" s="6"/>
      <c r="J19" s="8"/>
      <c r="K19" s="8"/>
      <c r="L19" s="6" t="str">
        <f>IF(COUNTA(Expenses[[#This Row],[ODOMETER 
START]:[ODOMETER 
END]])=2,(Expenses[[#This Row],[ODOMETER 
END]]-Expenses[[#This Row],[ODOMETER 
START]])*MileageRate,"")</f>
        <v/>
      </c>
      <c r="M19" s="6" t="str">
        <f>IF(COUNTA(Expenses[[#This Row],[DATE]:[ODOMETER 
END]])=0,"",SUM(Expenses[[#This Row],[HOTEL]:[TRANSPORT]],Expenses[[#This Row],[MEALS]:[MISC.]],((Expenses[[#This Row],[ODOMETER 
END]]-Expenses[[#This Row],[ODOMETER 
START]])*(MileageRate))))</f>
        <v/>
      </c>
    </row>
    <row r="20" spans="2:13" ht="30" customHeight="1" x14ac:dyDescent="0.2">
      <c r="B20" s="4"/>
      <c r="E20" s="6"/>
      <c r="F20" s="6"/>
      <c r="G20" s="6"/>
      <c r="H20" s="6"/>
      <c r="I20" s="6"/>
      <c r="J20" s="8"/>
      <c r="K20" s="8"/>
      <c r="L20" s="6" t="str">
        <f>IF(COUNTA(Expenses[[#This Row],[ODOMETER 
START]:[ODOMETER 
END]])=2,(Expenses[[#This Row],[ODOMETER 
END]]-Expenses[[#This Row],[ODOMETER 
START]])*MileageRate,"")</f>
        <v/>
      </c>
      <c r="M20" s="6" t="str">
        <f>IF(COUNTA(Expenses[[#This Row],[DATE]:[ODOMETER 
END]])=0,"",SUM(Expenses[[#This Row],[HOTEL]:[TRANSPORT]],Expenses[[#This Row],[MEALS]:[MISC.]],((Expenses[[#This Row],[ODOMETER 
END]]-Expenses[[#This Row],[ODOMETER 
START]])*(MileageRate))))</f>
        <v/>
      </c>
    </row>
    <row r="21" spans="2:13" ht="30" customHeight="1" x14ac:dyDescent="0.2">
      <c r="B21" s="4"/>
      <c r="E21" s="6"/>
      <c r="F21" s="6"/>
      <c r="G21" s="6"/>
      <c r="H21" s="6"/>
      <c r="I21" s="6"/>
      <c r="J21" s="8"/>
      <c r="K21" s="8"/>
      <c r="L21" s="6" t="str">
        <f>IF(COUNTA(Expenses[[#This Row],[ODOMETER 
START]:[ODOMETER 
END]])=2,(Expenses[[#This Row],[ODOMETER 
END]]-Expenses[[#This Row],[ODOMETER 
START]])*MileageRate,"")</f>
        <v/>
      </c>
      <c r="M21" s="6" t="str">
        <f>IF(COUNTA(Expenses[[#This Row],[DATE]:[ODOMETER 
END]])=0,"",SUM(Expenses[[#This Row],[HOTEL]:[TRANSPORT]],Expenses[[#This Row],[MEALS]:[MISC.]],((Expenses[[#This Row],[ODOMETER 
END]]-Expenses[[#This Row],[ODOMETER 
START]])*(MileageRate))))</f>
        <v/>
      </c>
    </row>
    <row r="22" spans="2:13" ht="30" customHeight="1" x14ac:dyDescent="0.2">
      <c r="B22" s="17" t="s">
        <v>13</v>
      </c>
      <c r="C22" s="18"/>
      <c r="D22" s="18"/>
      <c r="E22" s="19">
        <f>SUBTOTAL(109,Expenses[HOTEL])</f>
        <v>0</v>
      </c>
      <c r="F22" s="19">
        <f>SUBTOTAL(109,Expenses[TRANSPORT])</f>
        <v>0</v>
      </c>
      <c r="G22" s="19">
        <f>SUBTOTAL(109,Expenses[MEALS])</f>
        <v>0</v>
      </c>
      <c r="H22" s="19">
        <f>SUBTOTAL(109,Expenses[PHONE])</f>
        <v>0</v>
      </c>
      <c r="I22" s="19">
        <f>SUBTOTAL(109,Expenses[MISC.])</f>
        <v>0</v>
      </c>
      <c r="J22" s="20"/>
      <c r="K22" s="20"/>
      <c r="L22" s="20"/>
      <c r="M22" s="21">
        <f>SUBTOTAL(109,Expenses[[TOTAL ]])</f>
        <v>0</v>
      </c>
    </row>
    <row r="23" spans="2:13" ht="30" customHeight="1" x14ac:dyDescent="0.2">
      <c r="L23" s="13" t="s">
        <v>15</v>
      </c>
      <c r="M23" s="6">
        <v>0</v>
      </c>
    </row>
    <row r="24" spans="2:13" ht="30" customHeight="1" x14ac:dyDescent="0.2">
      <c r="J24" s="1"/>
      <c r="L24" s="13" t="s">
        <v>8</v>
      </c>
      <c r="M24" s="6">
        <f>Expenses[[#Totals],[TOTAL ]]-Advances</f>
        <v>0</v>
      </c>
    </row>
  </sheetData>
  <mergeCells count="13">
    <mergeCell ref="C4:D4"/>
    <mergeCell ref="C5:D5"/>
    <mergeCell ref="C6:D6"/>
    <mergeCell ref="C7:D7"/>
    <mergeCell ref="F4:G4"/>
    <mergeCell ref="F5:G5"/>
    <mergeCell ref="F6:G6"/>
    <mergeCell ref="F7:G7"/>
    <mergeCell ref="J4:K4"/>
    <mergeCell ref="J5:K5"/>
    <mergeCell ref="J6:K6"/>
    <mergeCell ref="J7:K7"/>
    <mergeCell ref="J8:K8"/>
  </mergeCells>
  <phoneticPr fontId="7" type="noConversion"/>
  <conditionalFormatting sqref="E11:E21 G11:I21 F11 F13:F21">
    <cfRule type="expression" dxfId="19" priority="1">
      <formula>E11&lt;0</formula>
    </cfRule>
  </conditionalFormatting>
  <conditionalFormatting sqref="J11:L21">
    <cfRule type="expression" dxfId="18" priority="2">
      <formula>($K11&lt;&gt;"")*($J11&lt;&gt;"")*($K11&lt;$J11)</formula>
    </cfRule>
  </conditionalFormatting>
  <conditionalFormatting sqref="G11:G21">
    <cfRule type="expression" dxfId="17" priority="60">
      <formula>SUMIF($B$11:$B$21,$B11,$G$11:$G$21)&gt;$M$5</formula>
    </cfRule>
  </conditionalFormatting>
  <conditionalFormatting sqref="E11:E21">
    <cfRule type="expression" dxfId="16" priority="59">
      <formula>SUMIF($B$11:$B$21,$B11,$E$11:$E$21)&gt;$M$6</formula>
    </cfRule>
  </conditionalFormatting>
  <conditionalFormatting sqref="H11:H21">
    <cfRule type="expression" dxfId="15" priority="61">
      <formula>SUMIF($B$11:$B$21,$B11,$H$11:$H$21)&gt;$M$7</formula>
    </cfRule>
  </conditionalFormatting>
  <conditionalFormatting sqref="I11:I21">
    <cfRule type="expression" dxfId="14" priority="62">
      <formula>SUMIF($B$11:$B$21,$B11,$I$11:$I$21)&gt;$M$8</formula>
    </cfRule>
  </conditionalFormatting>
  <dataValidations count="55">
    <dataValidation allowBlank="1" showInputMessage="1" showErrorMessage="1" prompt="Create a Business Expense Report in this worksheet. Enter expense descriptions and amounts in Expenses table. Total expenses are automatically calculated" sqref="A1" xr:uid="{00000000-0002-0000-0000-000000000000}"/>
    <dataValidation allowBlank="1" showInputMessage="1" showErrorMessage="1" prompt="Title of this worksheet is in this cell. Enter company name and address in cells below" sqref="B1" xr:uid="{00000000-0002-0000-0000-000001000000}"/>
    <dataValidation allowBlank="1" showInputMessage="1" showErrorMessage="1" prompt="Enter company name in this cell" sqref="B2" xr:uid="{00000000-0002-0000-0000-000002000000}"/>
    <dataValidation allowBlank="1" showInputMessage="1" showErrorMessage="1" prompt="Enter company address in this cell. Enter company expense details and expense rates in cells B4 through M8" sqref="B3" xr:uid="{00000000-0002-0000-0000-000003000000}"/>
    <dataValidation allowBlank="1" showInputMessage="1" showErrorMessage="1" prompt="Enter company Phone number in cell at right" sqref="B4:B5" xr:uid="{00000000-0002-0000-0000-000004000000}"/>
    <dataValidation allowBlank="1" showInputMessage="1" showErrorMessage="1" prompt="Enter company Phone number in this cell" sqref="C4:D4" xr:uid="{00000000-0002-0000-0000-000005000000}"/>
    <dataValidation allowBlank="1" showInputMessage="1" showErrorMessage="1" prompt="Enter company Fax number in this cell" sqref="C5:D5" xr:uid="{00000000-0002-0000-0000-000007000000}"/>
    <dataValidation allowBlank="1" showInputMessage="1" showErrorMessage="1" prompt="Enter company Email address in cell at right" sqref="B6" xr:uid="{00000000-0002-0000-0000-000008000000}"/>
    <dataValidation allowBlank="1" showInputMessage="1" showErrorMessage="1" prompt="Enter company Email address in this cell" sqref="C6:D6" xr:uid="{00000000-0002-0000-0000-000009000000}"/>
    <dataValidation allowBlank="1" showInputMessage="1" showErrorMessage="1" prompt="Enter company Web address in cell at right" sqref="B7" xr:uid="{00000000-0002-0000-0000-00000A000000}"/>
    <dataValidation allowBlank="1" showInputMessage="1" showErrorMessage="1" prompt="Enter company Web address in this cell and claimer details in cells E4 through F7" sqref="C7:D7" xr:uid="{00000000-0002-0000-0000-00000B000000}"/>
    <dataValidation allowBlank="1" showInputMessage="1" showErrorMessage="1" prompt="Enter Expense Report submitter Name in cell at right" sqref="E4" xr:uid="{00000000-0002-0000-0000-00000C000000}"/>
    <dataValidation allowBlank="1" showInputMessage="1" showErrorMessage="1" prompt="Enter Expense Report submitter Name in this cell" sqref="F4:G4" xr:uid="{00000000-0002-0000-0000-00000D000000}"/>
    <dataValidation allowBlank="1" showInputMessage="1" showErrorMessage="1" prompt="Enter Department in cell at right" sqref="E5" xr:uid="{00000000-0002-0000-0000-00000E000000}"/>
    <dataValidation allowBlank="1" showInputMessage="1" showErrorMessage="1" prompt="Enter Department in this cell" sqref="F5:G5" xr:uid="{00000000-0002-0000-0000-00000F000000}"/>
    <dataValidation allowBlank="1" showInputMessage="1" showErrorMessage="1" prompt="Enter Position in cell at right" sqref="E6" xr:uid="{00000000-0002-0000-0000-000010000000}"/>
    <dataValidation allowBlank="1" showInputMessage="1" showErrorMessage="1" prompt="Enter Position in this cell" sqref="F6:G6" xr:uid="{00000000-0002-0000-0000-000011000000}"/>
    <dataValidation allowBlank="1" showInputMessage="1" showErrorMessage="1" prompt="Enter Manager name in cell at right" sqref="E7" xr:uid="{00000000-0002-0000-0000-000012000000}"/>
    <dataValidation allowBlank="1" showInputMessage="1" showErrorMessage="1" prompt="Enter Manager name in this cell and expense purpose and other details in cells I4 through J8" sqref="F7:G7" xr:uid="{00000000-0002-0000-0000-000013000000}"/>
    <dataValidation allowBlank="1" showInputMessage="1" showErrorMessage="1" prompt="Enter Purpose in cell at right" sqref="I4" xr:uid="{00000000-0002-0000-0000-000014000000}"/>
    <dataValidation allowBlank="1" showInputMessage="1" showErrorMessage="1" prompt="Enter Purpose in this cell" sqref="J4:K4" xr:uid="{00000000-0002-0000-0000-000015000000}"/>
    <dataValidation allowBlank="1" showInputMessage="1" showErrorMessage="1" prompt="Enter Expense Report Beginning date range in cell at right" sqref="I5" xr:uid="{00000000-0002-0000-0000-000016000000}"/>
    <dataValidation allowBlank="1" showInputMessage="1" showErrorMessage="1" prompt="Enter Expense Report Beginning date range in this cell" sqref="J5:K5" xr:uid="{00000000-0002-0000-0000-000017000000}"/>
    <dataValidation allowBlank="1" showInputMessage="1" showErrorMessage="1" prompt="Enter Expense Report Ending date range in cell at right" sqref="I6" xr:uid="{00000000-0002-0000-0000-000018000000}"/>
    <dataValidation allowBlank="1" showInputMessage="1" showErrorMessage="1" prompt="Enter Expense Report Ending date range in this cell" sqref="J6:K6" xr:uid="{00000000-0002-0000-0000-000019000000}"/>
    <dataValidation allowBlank="1" showInputMessage="1" showErrorMessage="1" prompt="Enter Prepared By person's name in cell at right" sqref="I7" xr:uid="{00000000-0002-0000-0000-00001A000000}"/>
    <dataValidation allowBlank="1" showInputMessage="1" showErrorMessage="1" prompt="Enter Prepared By person's name in this cell" sqref="J7:K7" xr:uid="{00000000-0002-0000-0000-00001B000000}"/>
    <dataValidation allowBlank="1" showInputMessage="1" showErrorMessage="1" prompt="Enter Approved By person's name in cell at right" sqref="I8" xr:uid="{00000000-0002-0000-0000-00001C000000}"/>
    <dataValidation allowBlank="1" showInputMessage="1" showErrorMessage="1" prompt="Enter Approved By person's name in this cell and expense rates in cells L4 through M8" sqref="J8:K8" xr:uid="{00000000-0002-0000-0000-00001D000000}"/>
    <dataValidation allowBlank="1" showInputMessage="1" showErrorMessage="1" prompt="Enter Mileage Rate in cell at right" sqref="L4" xr:uid="{00000000-0002-0000-0000-00001E000000}"/>
    <dataValidation allowBlank="1" showInputMessage="1" showErrorMessage="1" prompt="Enter Mileage Rate in this cell" sqref="M4" xr:uid="{00000000-0002-0000-0000-00001F000000}"/>
    <dataValidation allowBlank="1" showInputMessage="1" showErrorMessage="1" prompt="Enter Meal Rate in cell at right" sqref="L5" xr:uid="{00000000-0002-0000-0000-000020000000}"/>
    <dataValidation allowBlank="1" showInputMessage="1" showErrorMessage="1" prompt="Enter Meal Rate in this cell" sqref="M5" xr:uid="{00000000-0002-0000-0000-000021000000}"/>
    <dataValidation allowBlank="1" showInputMessage="1" showErrorMessage="1" prompt="Enter Hotel Rate in cell at right" sqref="L6" xr:uid="{00000000-0002-0000-0000-000022000000}"/>
    <dataValidation allowBlank="1" showInputMessage="1" showErrorMessage="1" prompt="Enter Hotel Rate in this cell" sqref="M6" xr:uid="{00000000-0002-0000-0000-000023000000}"/>
    <dataValidation allowBlank="1" showInputMessage="1" showErrorMessage="1" prompt="Enter Phone Rate in cell at right" sqref="L7" xr:uid="{00000000-0002-0000-0000-000024000000}"/>
    <dataValidation allowBlank="1" showInputMessage="1" showErrorMessage="1" prompt="Enter Phone Rate in this cell" sqref="M7" xr:uid="{00000000-0002-0000-0000-000025000000}"/>
    <dataValidation allowBlank="1" showInputMessage="1" showErrorMessage="1" prompt="Enter Miscellaneous Rate in cell at right" sqref="L8" xr:uid="{00000000-0002-0000-0000-000026000000}"/>
    <dataValidation allowBlank="1" showInputMessage="1" showErrorMessage="1" prompt="Enter Miscellaneous Rate in this cell and expense details in table starting in cell B10" sqref="M8" xr:uid="{00000000-0002-0000-0000-000027000000}"/>
    <dataValidation allowBlank="1" showInputMessage="1" showErrorMessage="1" prompt="Enter Date in this column under this heading" sqref="B10" xr:uid="{00000000-0002-0000-0000-000028000000}"/>
    <dataValidation allowBlank="1" showInputMessage="1" showErrorMessage="1" prompt="Enter Account in this column under this heading" sqref="C10" xr:uid="{00000000-0002-0000-0000-000029000000}"/>
    <dataValidation allowBlank="1" showInputMessage="1" showErrorMessage="1" prompt="Enter Description in this column under this heading" sqref="D10" xr:uid="{00000000-0002-0000-0000-00002A000000}"/>
    <dataValidation allowBlank="1" showInputMessage="1" showErrorMessage="1" prompt="Enter Hotel expenses in this column under this heading" sqref="E10" xr:uid="{00000000-0002-0000-0000-00002B000000}"/>
    <dataValidation allowBlank="1" showInputMessage="1" showErrorMessage="1" prompt="Enter Transport expenses in this column under this heading" sqref="F10" xr:uid="{00000000-0002-0000-0000-00002C000000}"/>
    <dataValidation allowBlank="1" showInputMessage="1" showErrorMessage="1" prompt="Enter Meals expenses in this column under this heading" sqref="G10" xr:uid="{00000000-0002-0000-0000-00002D000000}"/>
    <dataValidation allowBlank="1" showInputMessage="1" showErrorMessage="1" prompt="Enter Phone expenses in this column under this heading" sqref="H10" xr:uid="{00000000-0002-0000-0000-00002E000000}"/>
    <dataValidation allowBlank="1" showInputMessage="1" showErrorMessage="1" prompt="Enter Miscellaneous expenses in this column under this heading" sqref="I10" xr:uid="{00000000-0002-0000-0000-00002F000000}"/>
    <dataValidation allowBlank="1" showInputMessage="1" showErrorMessage="1" prompt="Enter Odometer Start reading in this column under this heading" sqref="J10" xr:uid="{00000000-0002-0000-0000-000030000000}"/>
    <dataValidation allowBlank="1" showInputMessage="1" showErrorMessage="1" prompt="Enter Odometer End reading in this column under this heading" sqref="K10" xr:uid="{00000000-0002-0000-0000-000031000000}"/>
    <dataValidation allowBlank="1" showInputMessage="1" showErrorMessage="1" prompt="Mileage Total is automatically calculated in this column under this heading" sqref="L10" xr:uid="{00000000-0002-0000-0000-000032000000}"/>
    <dataValidation allowBlank="1" showInputMessage="1" showErrorMessage="1" prompt="Total expenses are automatically calculated in this column under this heading and Total amount is automatically calculated at the end of the table" sqref="M10" xr:uid="{00000000-0002-0000-0000-000033000000}"/>
    <dataValidation allowBlank="1" showInputMessage="1" showErrorMessage="1" prompt="Enter Advances amount in cell at right" sqref="L23" xr:uid="{00000000-0002-0000-0000-000034000000}"/>
    <dataValidation allowBlank="1" showInputMessage="1" showErrorMessage="1" prompt="Enter Advances amount in this cell" sqref="M23" xr:uid="{00000000-0002-0000-0000-000035000000}"/>
    <dataValidation allowBlank="1" showInputMessage="1" showErrorMessage="1" prompt="Total due amount is automatically calculated in cell at right" sqref="L24" xr:uid="{00000000-0002-0000-0000-000036000000}"/>
    <dataValidation allowBlank="1" showInputMessage="1" showErrorMessage="1" prompt="Total due amount is automatically calculated in this cell" sqref="M24" xr:uid="{00000000-0002-0000-0000-000037000000}"/>
  </dataValidations>
  <printOptions horizontalCentered="1"/>
  <pageMargins left="0.25" right="0.25" top="0.75" bottom="0.75" header="0.3" footer="0.3"/>
  <pageSetup scale="64" fitToHeight="0" orientation="landscape" r:id="rId1"/>
  <headerFooter differentFirst="1">
    <oddFooter>&amp;CPage &amp;P of &amp;N</oddFooter>
  </headerFooter>
  <ignoredErrors>
    <ignoredError sqref="M13:M21 L12:L21" emptyCellReference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12</vt:i4>
      </vt:variant>
    </vt:vector>
  </HeadingPairs>
  <TitlesOfParts>
    <vt:vector size="13" baseType="lpstr">
      <vt:lpstr>Expense Report</vt:lpstr>
      <vt:lpstr>Advances</vt:lpstr>
      <vt:lpstr>AllData</vt:lpstr>
      <vt:lpstr>BeginDate</vt:lpstr>
      <vt:lpstr>ColumnTitle1</vt:lpstr>
      <vt:lpstr>EndDate</vt:lpstr>
      <vt:lpstr>MileageRate</vt:lpstr>
      <vt:lpstr>'Expense Report'!Print_Titles</vt:lpstr>
      <vt:lpstr>RowTitleRegion1..C7</vt:lpstr>
      <vt:lpstr>RowTitleRegion2..F7</vt:lpstr>
      <vt:lpstr>RowTitleRegion3..J8</vt:lpstr>
      <vt:lpstr>RowTitleRegion4..M8</vt:lpstr>
      <vt:lpstr>RowTitleRegion5..M24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Dale-Renee</dc:creator>
  <cp:lastModifiedBy>Petraglia, Nicholas Mr.</cp:lastModifiedBy>
  <cp:lastPrinted>2019-01-14T20:46:03Z</cp:lastPrinted>
  <dcterms:created xsi:type="dcterms:W3CDTF">2017-05-01T05:29:40Z</dcterms:created>
  <dcterms:modified xsi:type="dcterms:W3CDTF">2021-12-01T21:48:22Z</dcterms:modified>
</cp:coreProperties>
</file>